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isy\Pictures\CDC\DOCUMENTOS DIGITALES\"/>
    </mc:Choice>
  </mc:AlternateContent>
  <xr:revisionPtr revIDLastSave="0" documentId="8_{D8DA01BC-1015-46D6-A783-94A649F89A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I" sheetId="20" r:id="rId1"/>
    <sheet name="FORMATO II" sheetId="17" r:id="rId2"/>
    <sheet name="FORMATO III" sheetId="18" r:id="rId3"/>
  </sheets>
  <definedNames>
    <definedName name="_xlnm.Print_Area" localSheetId="0">'FORMATO I'!$A$1:$X$69</definedName>
    <definedName name="_xlnm.Print_Area" localSheetId="1">'FORMATO II'!$A$1:$U$81</definedName>
    <definedName name="_xlnm.Print_Area" localSheetId="2">'FORMATO III'!$A$2:$U$101</definedName>
    <definedName name="CLIENTES2">#REF!</definedName>
    <definedName name="R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1" i="20" l="1"/>
  <c r="V32" i="20"/>
  <c r="V30" i="20"/>
  <c r="V29" i="20"/>
  <c r="Q78" i="18"/>
  <c r="Q68" i="18"/>
  <c r="S81" i="18"/>
  <c r="V50" i="20" l="1"/>
  <c r="V51" i="20" s="1"/>
  <c r="V52" i="20" s="1"/>
  <c r="E30" i="18"/>
  <c r="D30" i="18"/>
  <c r="E29" i="18"/>
  <c r="D29" i="18"/>
  <c r="E28" i="18"/>
  <c r="D28" i="18"/>
  <c r="Q77" i="18"/>
  <c r="Q76" i="18"/>
  <c r="Q75" i="18"/>
  <c r="Q73" i="18"/>
  <c r="Q72" i="18"/>
  <c r="Q71" i="18"/>
  <c r="Q67" i="18"/>
  <c r="Q66" i="18"/>
  <c r="Q65" i="18"/>
  <c r="Q63" i="18"/>
  <c r="Q62" i="18"/>
  <c r="Q61" i="18"/>
  <c r="Q58" i="18"/>
  <c r="Q57" i="18"/>
  <c r="Q56" i="18"/>
  <c r="Q55" i="18"/>
  <c r="Q54" i="18"/>
  <c r="Q53" i="18"/>
  <c r="Q52" i="18"/>
  <c r="Q50" i="18"/>
  <c r="Q49" i="18"/>
  <c r="Q48" i="18"/>
  <c r="Q47" i="18"/>
  <c r="Q46" i="18"/>
  <c r="R58" i="17"/>
  <c r="R57" i="17"/>
  <c r="R56" i="17"/>
  <c r="R54" i="17"/>
  <c r="R53" i="17"/>
  <c r="R52" i="17"/>
  <c r="R49" i="17"/>
  <c r="R48" i="17"/>
  <c r="R46" i="17"/>
  <c r="R44" i="17"/>
  <c r="R43" i="17"/>
  <c r="R42" i="17"/>
  <c r="R39" i="17"/>
  <c r="R38" i="17"/>
  <c r="R37" i="17"/>
  <c r="R36" i="17"/>
  <c r="R35" i="17"/>
  <c r="R33" i="17"/>
  <c r="R32" i="17"/>
  <c r="R31" i="17"/>
  <c r="R30" i="17"/>
  <c r="R29" i="17"/>
  <c r="S51" i="17" l="1"/>
  <c r="S34" i="17"/>
  <c r="S64" i="18"/>
  <c r="S74" i="18"/>
  <c r="S28" i="17"/>
  <c r="S27" i="17" s="1"/>
  <c r="S45" i="17"/>
  <c r="S41" i="17"/>
  <c r="S55" i="17"/>
  <c r="S50" i="17" s="1"/>
  <c r="S45" i="18"/>
  <c r="S70" i="18"/>
  <c r="S60" i="18"/>
  <c r="S51" i="18"/>
  <c r="S40" i="17" l="1"/>
  <c r="S60" i="17" s="1"/>
  <c r="S44" i="18"/>
  <c r="S59" i="18"/>
  <c r="O29" i="18" s="1"/>
  <c r="S69" i="18"/>
  <c r="O28" i="18"/>
  <c r="S62" i="17" l="1"/>
  <c r="S61" i="17"/>
  <c r="S80" i="18"/>
  <c r="O34" i="18" s="1"/>
  <c r="O30" i="18"/>
  <c r="S64" i="17" l="1"/>
  <c r="S65" i="17" s="1"/>
  <c r="O35" i="18"/>
  <c r="O36" i="18"/>
  <c r="S66" i="17"/>
  <c r="S82" i="18"/>
  <c r="S84" i="18" s="1"/>
  <c r="S85" i="18" s="1"/>
  <c r="S86" i="18" s="1"/>
  <c r="O38" i="18" l="1"/>
  <c r="O39" i="18" s="1"/>
  <c r="O40" i="18" s="1"/>
</calcChain>
</file>

<file path=xl/sharedStrings.xml><?xml version="1.0" encoding="utf-8"?>
<sst xmlns="http://schemas.openxmlformats.org/spreadsheetml/2006/main" count="378" uniqueCount="119">
  <si>
    <t>Ítem</t>
  </si>
  <si>
    <t>Actividad</t>
  </si>
  <si>
    <t>Cantidad</t>
  </si>
  <si>
    <t>P. Unitario</t>
  </si>
  <si>
    <t>Total</t>
  </si>
  <si>
    <t>Total Ítem</t>
  </si>
  <si>
    <t>TOTAL COSTO OBRA</t>
  </si>
  <si>
    <t>TOTAL NETO</t>
  </si>
  <si>
    <t xml:space="preserve">COSTOS DIRECTOS DE OBRA </t>
  </si>
  <si>
    <t>[HITO 1]</t>
  </si>
  <si>
    <t>1.1</t>
  </si>
  <si>
    <t>[CAPITULO 1]</t>
  </si>
  <si>
    <t>[CAPITULO 2]</t>
  </si>
  <si>
    <t>1.2</t>
  </si>
  <si>
    <t>ACTIVIDAD 1</t>
  </si>
  <si>
    <t>ACTIVIDAD 2</t>
  </si>
  <si>
    <t>ACTIVIDAD 3</t>
  </si>
  <si>
    <t>ACTIVIDAD 4</t>
  </si>
  <si>
    <t>ACTIVIDAD 5</t>
  </si>
  <si>
    <t>[HITO 2]</t>
  </si>
  <si>
    <t>[HITO 3]</t>
  </si>
  <si>
    <t>2.1</t>
  </si>
  <si>
    <t>2.2</t>
  </si>
  <si>
    <t>3.1</t>
  </si>
  <si>
    <t>3.2</t>
  </si>
  <si>
    <t>[HITO 4]</t>
  </si>
  <si>
    <t>1.1.1</t>
  </si>
  <si>
    <t>1.1.2</t>
  </si>
  <si>
    <t>1.1.3</t>
  </si>
  <si>
    <t>1.1.4</t>
  </si>
  <si>
    <t>1.1.5</t>
  </si>
  <si>
    <t>1.2.1</t>
  </si>
  <si>
    <t>1.2.2</t>
  </si>
  <si>
    <t>1.2.3</t>
  </si>
  <si>
    <t>1.2.4</t>
  </si>
  <si>
    <t>1.2.5</t>
  </si>
  <si>
    <t>2.1.1</t>
  </si>
  <si>
    <t>2.1.3</t>
  </si>
  <si>
    <t>2.1.2</t>
  </si>
  <si>
    <t>2.2.2</t>
  </si>
  <si>
    <t>2.2.3</t>
  </si>
  <si>
    <t>2.2.4</t>
  </si>
  <si>
    <t>3.1.1</t>
  </si>
  <si>
    <t>3.1.2</t>
  </si>
  <si>
    <t>3.1.3</t>
  </si>
  <si>
    <t>3.2.2</t>
  </si>
  <si>
    <t>3.2.3</t>
  </si>
  <si>
    <t>3.2.4</t>
  </si>
  <si>
    <t>[HITO 5]</t>
  </si>
  <si>
    <t>Dirección:</t>
  </si>
  <si>
    <t xml:space="preserve">Calle ##, Comuna, Ciudad </t>
  </si>
  <si>
    <t>Teléfono:</t>
  </si>
  <si>
    <t>(+56) 9 9999 9999</t>
  </si>
  <si>
    <t>Email:</t>
  </si>
  <si>
    <t>info@empresa.com</t>
  </si>
  <si>
    <t>Rut:</t>
  </si>
  <si>
    <t>77.222.222-2</t>
  </si>
  <si>
    <t>1.2.6</t>
  </si>
  <si>
    <t>1.2.7</t>
  </si>
  <si>
    <t>ACTIVIDAD 6</t>
  </si>
  <si>
    <t>ACTIVIDAD 7</t>
  </si>
  <si>
    <t xml:space="preserve">GASTOS GENERALES  </t>
  </si>
  <si>
    <t xml:space="preserve">UTILIDADES </t>
  </si>
  <si>
    <t xml:space="preserve">IVA </t>
  </si>
  <si>
    <t>PRESUPUESTO DE OBRA</t>
  </si>
  <si>
    <t>Condiciones Comerciales</t>
  </si>
  <si>
    <t>Este recuadro es esencial para que tus clientes comprendan tus condiciones comerciales.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</si>
  <si>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</si>
  <si>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</si>
  <si>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</si>
  <si>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</si>
  <si>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</si>
  <si>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</si>
  <si>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</si>
  <si>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</si>
  <si>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</si>
  <si>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Alcance del Trabajo: Descripción de las tareas y entregables incluidos en el proyecto.</t>
  </si>
  <si>
    <t>Recuerda que estas son pautas generales y es importante personalizarlas según las necesidades de cada proyecto.</t>
  </si>
  <si>
    <t>Totales</t>
  </si>
  <si>
    <t xml:space="preserve"> </t>
  </si>
  <si>
    <t>RESUMEN</t>
  </si>
  <si>
    <t>PRESUPUESTO</t>
  </si>
  <si>
    <t xml:space="preserve">TOTAL </t>
  </si>
  <si>
    <r>
      <rPr>
        <b/>
        <sz val="16"/>
        <rFont val="Arial"/>
        <family val="2"/>
      </rPr>
      <t>Forma de Pago:</t>
    </r>
    <r>
      <rPr>
        <sz val="16"/>
        <rFont val="Arial"/>
        <family val="2"/>
      </rPr>
      <t xml:space="preserve"> Detalles sobre los pagos, incluyendo montos y fechas.</t>
    </r>
  </si>
  <si>
    <r>
      <rPr>
        <b/>
        <sz val="16"/>
        <rFont val="Arial"/>
        <family val="2"/>
      </rPr>
      <t>Modificaciones:</t>
    </r>
    <r>
      <rPr>
        <sz val="16"/>
        <rFont val="Arial"/>
        <family val="2"/>
      </rPr>
      <t xml:space="preserve"> Procedimiento para cambios en el alcance y costos adicionales.</t>
    </r>
  </si>
  <si>
    <r>
      <rPr>
        <b/>
        <sz val="16"/>
        <rFont val="Arial"/>
        <family val="2"/>
      </rPr>
      <t xml:space="preserve">Plazos: </t>
    </r>
    <r>
      <rPr>
        <sz val="16"/>
        <rFont val="Arial"/>
        <family val="2"/>
      </rPr>
      <t>Fechas de inicio y finalización del proyecto.</t>
    </r>
  </si>
  <si>
    <r>
      <rPr>
        <b/>
        <sz val="16"/>
        <rFont val="Arial"/>
        <family val="2"/>
      </rPr>
      <t>Entrega y Aceptación:</t>
    </r>
    <r>
      <rPr>
        <sz val="16"/>
        <rFont val="Arial"/>
        <family val="2"/>
      </rPr>
      <t xml:space="preserve"> Proceso de inspección y aprobación.</t>
    </r>
  </si>
  <si>
    <r>
      <rPr>
        <b/>
        <sz val="16"/>
        <rFont val="Arial"/>
        <family val="2"/>
      </rPr>
      <t>Garantías:</t>
    </r>
    <r>
      <rPr>
        <sz val="16"/>
        <rFont val="Arial"/>
        <family val="2"/>
      </rPr>
      <t xml:space="preserve"> Compromisos de calidad y durabilidad.</t>
    </r>
  </si>
  <si>
    <r>
      <rPr>
        <b/>
        <sz val="16"/>
        <rFont val="Arial"/>
        <family val="2"/>
      </rPr>
      <t>Terminación:</t>
    </r>
    <r>
      <rPr>
        <sz val="16"/>
        <rFont val="Arial"/>
        <family val="2"/>
      </rPr>
      <t xml:space="preserve"> Condiciones para finalizar el contrato.</t>
    </r>
  </si>
  <si>
    <r>
      <rPr>
        <b/>
        <sz val="16"/>
        <rFont val="Arial"/>
        <family val="2"/>
      </rPr>
      <t>Fuerza Mayor:</t>
    </r>
    <r>
      <rPr>
        <sz val="16"/>
        <rFont val="Arial"/>
        <family val="2"/>
      </rPr>
      <t xml:space="preserve"> Exención de responsabilidad por eventos imprevisibles.</t>
    </r>
  </si>
  <si>
    <r>
      <rPr>
        <b/>
        <sz val="16"/>
        <rFont val="Arial"/>
        <family val="2"/>
      </rPr>
      <t xml:space="preserve">Retiro de Material: </t>
    </r>
    <r>
      <rPr>
        <sz val="16"/>
        <rFont val="Arial"/>
        <family val="2"/>
      </rPr>
      <t>Procedimiento y responsabilidades para el retiro de material al final del proyecto.</t>
    </r>
  </si>
  <si>
    <t>Este recuadro es esencial para que tus clientes comprendan tus condiciones comerciales:</t>
  </si>
  <si>
    <t xml:space="preserve"> Válido hasta: </t>
  </si>
  <si>
    <t xml:space="preserve">Dirección del Proyecto: </t>
  </si>
  <si>
    <t xml:space="preserve">Rut: </t>
  </si>
  <si>
    <t xml:space="preserve">Mandante: </t>
  </si>
  <si>
    <t xml:space="preserve">Contacto: </t>
  </si>
  <si>
    <t xml:space="preserve">Teléfono: </t>
  </si>
  <si>
    <t xml:space="preserve">Email: </t>
  </si>
  <si>
    <t>2.2.5</t>
  </si>
  <si>
    <t>3.2.5</t>
  </si>
  <si>
    <t>ud</t>
  </si>
  <si>
    <t>NOMBRE DE LA EMPRESA</t>
  </si>
  <si>
    <t>INFORMACIÓN DEL MANDANTE</t>
  </si>
  <si>
    <t>[XX.XXX.XXX-X]</t>
  </si>
  <si>
    <t xml:space="preserve">      INFORMACIÓN DEL MANDANTE</t>
  </si>
  <si>
    <t xml:space="preserve">Fecha de Emisión: </t>
  </si>
  <si>
    <t>[DD/MM/AAAA]</t>
  </si>
  <si>
    <t>[Indique el nombre de la empresa]</t>
  </si>
  <si>
    <t>[Especifique el nombre de la persona responsable]</t>
  </si>
  <si>
    <t>[Ingrese el número telefónico del contacto]</t>
  </si>
  <si>
    <t>[Proporcione el correo electrónico del contacto]</t>
  </si>
  <si>
    <t>[Número único al presupuesto]</t>
  </si>
  <si>
    <t>[Dirección completa donde se ejecutará el proyecto]</t>
  </si>
  <si>
    <t xml:space="preserve">N° de Presupuesto: </t>
  </si>
  <si>
    <t>(Fecha límite de validez del presupuesto)</t>
  </si>
  <si>
    <t>(Indique la fecha en que se generó)</t>
  </si>
  <si>
    <t>[Dirección donde se ejecutará el proyecto]</t>
  </si>
  <si>
    <t xml:space="preserve">    INFORMACIÓN DEL MANDANTE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</si>
</sst>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6"/>
      <color rgb="FF151329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rgb="FF151329"/>
      <name val="Arial"/>
      <family val="2"/>
    </font>
    <font>
      <sz val="14"/>
      <name val="Arial"/>
      <family val="2"/>
    </font>
    <font>
      <u/>
      <sz val="14"/>
      <color rgb="FF151329"/>
      <name val="Arial"/>
      <family val="2"/>
    </font>
    <font>
      <u/>
      <sz val="14"/>
      <name val="Arial"/>
      <family val="2"/>
    </font>
    <font>
      <u/>
      <sz val="14"/>
      <name val="Calibri"/>
      <family val="2"/>
      <scheme val="minor"/>
    </font>
    <font>
      <sz val="16"/>
      <color rgb="FF151329"/>
      <name val="Arial"/>
      <family val="2"/>
    </font>
    <font>
      <b/>
      <sz val="2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color rgb="FF151329"/>
      <name val="Arial"/>
      <family val="2"/>
    </font>
    <font>
      <b/>
      <sz val="18"/>
      <color rgb="FF151329"/>
      <name val="Arial"/>
      <family val="2"/>
    </font>
    <font>
      <sz val="18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i/>
      <sz val="16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u/>
      <sz val="16"/>
      <color theme="10"/>
      <name val="Calibri"/>
      <family val="2"/>
      <scheme val="minor"/>
    </font>
    <font>
      <b/>
      <sz val="19"/>
      <name val="Arial"/>
      <family val="2"/>
    </font>
    <font>
      <u/>
      <sz val="16"/>
      <name val="Arial"/>
      <family val="2"/>
    </font>
    <font>
      <u/>
      <sz val="18"/>
      <color theme="10"/>
      <name val="Arial"/>
      <family val="2"/>
    </font>
    <font>
      <i/>
      <sz val="13"/>
      <name val="Arial"/>
      <family val="2"/>
    </font>
    <font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</fills>
  <borders count="41">
    <border>
      <left/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32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0" fillId="0" borderId="7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0" fillId="0" borderId="1" xfId="0" quotePrefix="1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2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40" fillId="0" borderId="3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36" fillId="0" borderId="4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5" fillId="0" borderId="1" xfId="0" applyFont="1" applyBorder="1" applyAlignment="1">
      <alignment horizontal="right" vertical="center"/>
    </xf>
    <xf numFmtId="0" fontId="36" fillId="0" borderId="3" xfId="0" applyFont="1" applyBorder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/>
    </xf>
    <xf numFmtId="0" fontId="15" fillId="5" borderId="0" xfId="5" applyFont="1" applyFill="1" applyBorder="1" applyAlignment="1">
      <alignment vertical="center"/>
    </xf>
    <xf numFmtId="0" fontId="16" fillId="5" borderId="0" xfId="5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43" fillId="5" borderId="0" xfId="0" applyFont="1" applyFill="1" applyAlignment="1">
      <alignment horizontal="center" vertical="center"/>
    </xf>
    <xf numFmtId="0" fontId="39" fillId="5" borderId="0" xfId="0" applyFont="1" applyFill="1" applyAlignment="1">
      <alignment horizontal="right" vertical="center"/>
    </xf>
    <xf numFmtId="0" fontId="39" fillId="5" borderId="0" xfId="0" applyFont="1" applyFill="1" applyAlignment="1">
      <alignment vertical="center"/>
    </xf>
    <xf numFmtId="0" fontId="39" fillId="5" borderId="0" xfId="0" applyFont="1" applyFill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42" fillId="5" borderId="0" xfId="0" applyFont="1" applyFill="1" applyAlignment="1">
      <alignment vertical="center"/>
    </xf>
    <xf numFmtId="0" fontId="36" fillId="5" borderId="0" xfId="0" applyFont="1" applyFill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2" fontId="22" fillId="0" borderId="11" xfId="0" applyNumberFormat="1" applyFont="1" applyBorder="1" applyAlignment="1">
      <alignment horizontal="center" vertical="center"/>
    </xf>
    <xf numFmtId="42" fontId="22" fillId="0" borderId="11" xfId="0" applyNumberFormat="1" applyFont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35" fillId="0" borderId="18" xfId="0" applyFont="1" applyBorder="1" applyAlignment="1">
      <alignment vertical="center"/>
    </xf>
    <xf numFmtId="0" fontId="35" fillId="0" borderId="20" xfId="0" applyFont="1" applyBorder="1" applyAlignment="1">
      <alignment horizontal="right" vertical="center"/>
    </xf>
    <xf numFmtId="0" fontId="35" fillId="0" borderId="12" xfId="0" applyFont="1" applyBorder="1" applyAlignment="1">
      <alignment vertical="center"/>
    </xf>
    <xf numFmtId="0" fontId="35" fillId="3" borderId="21" xfId="0" applyFont="1" applyFill="1" applyBorder="1" applyAlignment="1">
      <alignment vertical="center"/>
    </xf>
    <xf numFmtId="0" fontId="35" fillId="3" borderId="22" xfId="0" applyFont="1" applyFill="1" applyBorder="1" applyAlignment="1">
      <alignment vertical="center"/>
    </xf>
    <xf numFmtId="0" fontId="35" fillId="0" borderId="20" xfId="0" applyFont="1" applyBorder="1" applyAlignment="1">
      <alignment vertical="center"/>
    </xf>
    <xf numFmtId="0" fontId="35" fillId="0" borderId="18" xfId="0" applyFont="1" applyBorder="1" applyAlignment="1">
      <alignment horizontal="right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23" fillId="3" borderId="16" xfId="0" applyFont="1" applyFill="1" applyBorder="1" applyAlignment="1">
      <alignment horizontal="left" vertical="center"/>
    </xf>
    <xf numFmtId="0" fontId="23" fillId="3" borderId="17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3" fillId="4" borderId="16" xfId="0" applyFont="1" applyFill="1" applyBorder="1" applyAlignment="1">
      <alignment horizontal="left" vertical="center"/>
    </xf>
    <xf numFmtId="0" fontId="23" fillId="4" borderId="17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0" fontId="35" fillId="5" borderId="0" xfId="0" applyFont="1" applyFill="1" applyAlignment="1">
      <alignment horizontal="right" vertical="center"/>
    </xf>
    <xf numFmtId="0" fontId="35" fillId="5" borderId="0" xfId="0" applyFont="1" applyFill="1" applyAlignment="1">
      <alignment vertical="center"/>
    </xf>
    <xf numFmtId="0" fontId="11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12" fillId="5" borderId="0" xfId="0" applyFont="1" applyFill="1" applyAlignment="1">
      <alignment horizontal="right" vertical="center"/>
    </xf>
    <xf numFmtId="0" fontId="17" fillId="5" borderId="0" xfId="5" applyFont="1" applyFill="1" applyBorder="1" applyAlignment="1">
      <alignment vertical="center"/>
    </xf>
    <xf numFmtId="0" fontId="35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vertical="center"/>
    </xf>
    <xf numFmtId="0" fontId="47" fillId="5" borderId="0" xfId="5" applyFont="1" applyFill="1" applyBorder="1" applyAlignment="1">
      <alignment vertical="center"/>
    </xf>
    <xf numFmtId="0" fontId="23" fillId="4" borderId="18" xfId="0" applyFont="1" applyFill="1" applyBorder="1" applyAlignment="1">
      <alignment horizontal="left" vertical="center"/>
    </xf>
    <xf numFmtId="0" fontId="23" fillId="4" borderId="18" xfId="0" applyFont="1" applyFill="1" applyBorder="1" applyAlignment="1">
      <alignment horizontal="center" vertical="center"/>
    </xf>
    <xf numFmtId="42" fontId="23" fillId="4" borderId="18" xfId="0" applyNumberFormat="1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left" vertical="center"/>
    </xf>
    <xf numFmtId="0" fontId="23" fillId="3" borderId="18" xfId="0" applyFont="1" applyFill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42" fontId="22" fillId="0" borderId="16" xfId="0" applyNumberFormat="1" applyFont="1" applyBorder="1" applyAlignment="1">
      <alignment horizontal="center" vertical="center"/>
    </xf>
    <xf numFmtId="42" fontId="22" fillId="0" borderId="17" xfId="0" applyNumberFormat="1" applyFont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6" xfId="0" applyFill="1" applyBorder="1" applyAlignment="1">
      <alignment vertical="center"/>
    </xf>
    <xf numFmtId="0" fontId="43" fillId="5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35" fillId="5" borderId="25" xfId="0" applyFont="1" applyFill="1" applyBorder="1" applyAlignment="1">
      <alignment horizontal="right" vertical="center"/>
    </xf>
    <xf numFmtId="9" fontId="35" fillId="5" borderId="16" xfId="0" applyNumberFormat="1" applyFont="1" applyFill="1" applyBorder="1" applyAlignment="1">
      <alignment vertical="center"/>
    </xf>
    <xf numFmtId="0" fontId="23" fillId="6" borderId="17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left" vertical="center"/>
    </xf>
    <xf numFmtId="0" fontId="23" fillId="6" borderId="18" xfId="0" applyFont="1" applyFill="1" applyBorder="1" applyAlignment="1">
      <alignment horizontal="left" vertical="center"/>
    </xf>
    <xf numFmtId="0" fontId="23" fillId="6" borderId="18" xfId="0" applyFont="1" applyFill="1" applyBorder="1" applyAlignment="1">
      <alignment horizontal="center" vertical="center"/>
    </xf>
    <xf numFmtId="42" fontId="23" fillId="6" borderId="18" xfId="0" applyNumberFormat="1" applyFont="1" applyFill="1" applyBorder="1" applyAlignment="1">
      <alignment horizontal="center" vertical="center"/>
    </xf>
    <xf numFmtId="0" fontId="35" fillId="5" borderId="26" xfId="0" applyFont="1" applyFill="1" applyBorder="1" applyAlignment="1">
      <alignment vertical="center"/>
    </xf>
    <xf numFmtId="0" fontId="35" fillId="6" borderId="22" xfId="0" applyFont="1" applyFill="1" applyBorder="1" applyAlignment="1">
      <alignment vertical="center"/>
    </xf>
    <xf numFmtId="0" fontId="35" fillId="6" borderId="23" xfId="0" applyFont="1" applyFill="1" applyBorder="1" applyAlignment="1">
      <alignment vertical="center"/>
    </xf>
    <xf numFmtId="0" fontId="35" fillId="6" borderId="21" xfId="0" applyFont="1" applyFill="1" applyBorder="1" applyAlignment="1">
      <alignment horizontal="right" vertical="center"/>
    </xf>
    <xf numFmtId="0" fontId="18" fillId="6" borderId="30" xfId="0" applyFont="1" applyFill="1" applyBorder="1" applyAlignment="1">
      <alignment vertical="center"/>
    </xf>
    <xf numFmtId="0" fontId="35" fillId="5" borderId="14" xfId="0" applyFont="1" applyFill="1" applyBorder="1" applyAlignment="1">
      <alignment vertical="center"/>
    </xf>
    <xf numFmtId="0" fontId="18" fillId="5" borderId="13" xfId="0" applyFont="1" applyFill="1" applyBorder="1" applyAlignment="1">
      <alignment vertical="center"/>
    </xf>
    <xf numFmtId="0" fontId="35" fillId="5" borderId="25" xfId="0" applyFont="1" applyFill="1" applyBorder="1" applyAlignment="1">
      <alignment vertical="center"/>
    </xf>
    <xf numFmtId="9" fontId="39" fillId="5" borderId="18" xfId="0" applyNumberFormat="1" applyFont="1" applyFill="1" applyBorder="1" applyAlignment="1">
      <alignment horizontal="center" vertical="center"/>
    </xf>
    <xf numFmtId="0" fontId="38" fillId="6" borderId="22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2" fontId="22" fillId="0" borderId="17" xfId="0" applyNumberFormat="1" applyFont="1" applyBorder="1" applyAlignment="1">
      <alignment horizontal="center" vertical="center"/>
    </xf>
    <xf numFmtId="0" fontId="15" fillId="5" borderId="0" xfId="5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6" fillId="0" borderId="18" xfId="0" applyFont="1" applyBorder="1" applyAlignment="1">
      <alignment vertical="center"/>
    </xf>
    <xf numFmtId="0" fontId="46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39" fillId="5" borderId="0" xfId="0" applyFont="1" applyFill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" fillId="0" borderId="0" xfId="0" applyFont="1"/>
    <xf numFmtId="0" fontId="4" fillId="5" borderId="0" xfId="0" applyFont="1" applyFill="1" applyAlignment="1">
      <alignment vertical="center"/>
    </xf>
    <xf numFmtId="0" fontId="38" fillId="0" borderId="8" xfId="0" applyFont="1" applyBorder="1" applyAlignment="1">
      <alignment vertical="center"/>
    </xf>
    <xf numFmtId="0" fontId="29" fillId="5" borderId="0" xfId="0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40" fillId="5" borderId="0" xfId="0" applyFont="1" applyFill="1" applyAlignment="1">
      <alignment vertical="center"/>
    </xf>
    <xf numFmtId="0" fontId="37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14" fontId="36" fillId="0" borderId="40" xfId="0" applyNumberFormat="1" applyFont="1" applyBorder="1" applyAlignment="1">
      <alignment horizontal="left" vertical="center"/>
    </xf>
    <xf numFmtId="0" fontId="49" fillId="5" borderId="0" xfId="0" applyFont="1" applyFill="1" applyAlignment="1">
      <alignment vertical="center"/>
    </xf>
    <xf numFmtId="0" fontId="50" fillId="5" borderId="0" xfId="0" applyFont="1" applyFill="1" applyAlignment="1">
      <alignment vertical="center"/>
    </xf>
    <xf numFmtId="14" fontId="35" fillId="0" borderId="40" xfId="0" applyNumberFormat="1" applyFont="1" applyBorder="1" applyAlignment="1">
      <alignment horizontal="left" vertical="center"/>
    </xf>
    <xf numFmtId="0" fontId="38" fillId="0" borderId="30" xfId="0" applyFont="1" applyBorder="1" applyAlignment="1">
      <alignment vertical="center"/>
    </xf>
    <xf numFmtId="9" fontId="39" fillId="5" borderId="16" xfId="0" applyNumberFormat="1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</xf>
    <xf numFmtId="0" fontId="36" fillId="2" borderId="8" xfId="0" applyFont="1" applyFill="1" applyBorder="1" applyAlignment="1">
      <alignment horizontal="left" vertical="center"/>
    </xf>
    <xf numFmtId="0" fontId="36" fillId="2" borderId="9" xfId="0" applyFont="1" applyFill="1" applyBorder="1" applyAlignment="1">
      <alignment horizontal="left" vertical="center"/>
    </xf>
    <xf numFmtId="0" fontId="36" fillId="2" borderId="10" xfId="0" applyFont="1" applyFill="1" applyBorder="1" applyAlignment="1">
      <alignment horizontal="left" vertical="center"/>
    </xf>
    <xf numFmtId="0" fontId="36" fillId="0" borderId="8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5" fillId="0" borderId="8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6" fillId="0" borderId="8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7" fillId="5" borderId="0" xfId="5" applyFont="1" applyFill="1" applyBorder="1" applyAlignment="1">
      <alignment vertical="center"/>
    </xf>
    <xf numFmtId="1" fontId="36" fillId="2" borderId="8" xfId="0" applyNumberFormat="1" applyFont="1" applyFill="1" applyBorder="1" applyAlignment="1">
      <alignment horizontal="left" vertical="center"/>
    </xf>
    <xf numFmtId="1" fontId="36" fillId="2" borderId="9" xfId="0" applyNumberFormat="1" applyFont="1" applyFill="1" applyBorder="1" applyAlignment="1">
      <alignment horizontal="left" vertical="center"/>
    </xf>
    <xf numFmtId="1" fontId="36" fillId="2" borderId="10" xfId="0" applyNumberFormat="1" applyFont="1" applyFill="1" applyBorder="1" applyAlignment="1">
      <alignment horizontal="left" vertical="center"/>
    </xf>
    <xf numFmtId="0" fontId="45" fillId="2" borderId="8" xfId="5" applyFont="1" applyFill="1" applyBorder="1" applyAlignment="1">
      <alignment horizontal="left" vertical="center"/>
    </xf>
    <xf numFmtId="0" fontId="44" fillId="5" borderId="0" xfId="0" applyFont="1" applyFill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42" fontId="39" fillId="5" borderId="26" xfId="0" applyNumberFormat="1" applyFont="1" applyFill="1" applyBorder="1" applyAlignment="1">
      <alignment vertical="center"/>
    </xf>
    <xf numFmtId="0" fontId="39" fillId="5" borderId="28" xfId="0" applyFont="1" applyFill="1" applyBorder="1" applyAlignment="1">
      <alignment vertical="center"/>
    </xf>
    <xf numFmtId="0" fontId="35" fillId="5" borderId="34" xfId="0" applyFont="1" applyFill="1" applyBorder="1" applyAlignment="1">
      <alignment horizontal="center" vertical="center"/>
    </xf>
    <xf numFmtId="0" fontId="35" fillId="5" borderId="35" xfId="0" applyFont="1" applyFill="1" applyBorder="1" applyAlignment="1">
      <alignment horizontal="center" vertical="center"/>
    </xf>
    <xf numFmtId="0" fontId="35" fillId="5" borderId="36" xfId="0" applyFont="1" applyFill="1" applyBorder="1" applyAlignment="1">
      <alignment horizontal="center" vertical="center"/>
    </xf>
    <xf numFmtId="0" fontId="39" fillId="5" borderId="25" xfId="0" applyFont="1" applyFill="1" applyBorder="1" applyAlignment="1">
      <alignment horizontal="right" vertical="center"/>
    </xf>
    <xf numFmtId="0" fontId="39" fillId="5" borderId="14" xfId="0" applyFont="1" applyFill="1" applyBorder="1" applyAlignment="1">
      <alignment horizontal="right" vertical="center"/>
    </xf>
    <xf numFmtId="42" fontId="38" fillId="6" borderId="23" xfId="0" applyNumberFormat="1" applyFont="1" applyFill="1" applyBorder="1" applyAlignment="1">
      <alignment vertical="center"/>
    </xf>
    <xf numFmtId="0" fontId="38" fillId="6" borderId="15" xfId="0" applyFont="1" applyFill="1" applyBorder="1" applyAlignment="1">
      <alignment vertical="center"/>
    </xf>
    <xf numFmtId="42" fontId="38" fillId="0" borderId="24" xfId="0" applyNumberFormat="1" applyFont="1" applyBorder="1" applyAlignment="1">
      <alignment vertical="center"/>
    </xf>
    <xf numFmtId="0" fontId="38" fillId="0" borderId="27" xfId="0" applyFont="1" applyBorder="1" applyAlignment="1">
      <alignment vertical="center"/>
    </xf>
    <xf numFmtId="0" fontId="39" fillId="0" borderId="21" xfId="0" applyFont="1" applyBorder="1" applyAlignment="1">
      <alignment horizontal="right" vertical="center"/>
    </xf>
    <xf numFmtId="0" fontId="39" fillId="0" borderId="22" xfId="0" applyFont="1" applyBorder="1" applyAlignment="1">
      <alignment horizontal="right" vertical="center"/>
    </xf>
    <xf numFmtId="0" fontId="39" fillId="0" borderId="20" xfId="0" applyFont="1" applyBorder="1" applyAlignment="1">
      <alignment horizontal="right" vertical="center"/>
    </xf>
    <xf numFmtId="0" fontId="39" fillId="0" borderId="18" xfId="0" applyFont="1" applyBorder="1" applyAlignment="1">
      <alignment horizontal="right" vertical="center"/>
    </xf>
    <xf numFmtId="1" fontId="36" fillId="0" borderId="11" xfId="0" applyNumberFormat="1" applyFont="1" applyBorder="1" applyAlignment="1">
      <alignment horizontal="center" vertical="center"/>
    </xf>
    <xf numFmtId="42" fontId="36" fillId="0" borderId="17" xfId="6" applyFont="1" applyBorder="1" applyAlignment="1">
      <alignment horizontal="center" vertical="center"/>
    </xf>
    <xf numFmtId="42" fontId="36" fillId="0" borderId="16" xfId="6" applyFont="1" applyBorder="1" applyAlignment="1">
      <alignment horizontal="center" vertical="center"/>
    </xf>
    <xf numFmtId="42" fontId="36" fillId="0" borderId="11" xfId="0" applyNumberFormat="1" applyFont="1" applyBorder="1" applyAlignment="1">
      <alignment horizontal="center" vertical="center"/>
    </xf>
    <xf numFmtId="0" fontId="23" fillId="4" borderId="18" xfId="0" applyFont="1" applyFill="1" applyBorder="1" applyAlignment="1">
      <alignment horizontal="left" vertical="center"/>
    </xf>
    <xf numFmtId="42" fontId="36" fillId="4" borderId="17" xfId="0" applyNumberFormat="1" applyFont="1" applyFill="1" applyBorder="1" applyAlignment="1">
      <alignment horizontal="center" vertical="center"/>
    </xf>
    <xf numFmtId="42" fontId="36" fillId="4" borderId="16" xfId="0" applyNumberFormat="1" applyFont="1" applyFill="1" applyBorder="1" applyAlignment="1">
      <alignment horizontal="center" vertical="center"/>
    </xf>
    <xf numFmtId="1" fontId="36" fillId="0" borderId="8" xfId="0" applyNumberFormat="1" applyFont="1" applyBorder="1" applyAlignment="1">
      <alignment horizontal="left" vertical="center"/>
    </xf>
    <xf numFmtId="1" fontId="36" fillId="0" borderId="9" xfId="0" applyNumberFormat="1" applyFont="1" applyBorder="1" applyAlignment="1">
      <alignment horizontal="left" vertical="center"/>
    </xf>
    <xf numFmtId="1" fontId="36" fillId="0" borderId="10" xfId="0" applyNumberFormat="1" applyFont="1" applyBorder="1" applyAlignment="1">
      <alignment horizontal="left" vertical="center"/>
    </xf>
    <xf numFmtId="0" fontId="45" fillId="0" borderId="8" xfId="5" applyFont="1" applyFill="1" applyBorder="1" applyAlignment="1">
      <alignment horizontal="left" vertical="center"/>
    </xf>
    <xf numFmtId="0" fontId="39" fillId="5" borderId="0" xfId="0" applyFont="1" applyFill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vertical="center"/>
    </xf>
    <xf numFmtId="0" fontId="27" fillId="5" borderId="0" xfId="5" applyFont="1" applyFill="1" applyBorder="1" applyAlignment="1">
      <alignment vertical="center"/>
    </xf>
    <xf numFmtId="42" fontId="22" fillId="6" borderId="17" xfId="0" applyNumberFormat="1" applyFont="1" applyFill="1" applyBorder="1" applyAlignment="1">
      <alignment horizontal="center" vertical="center"/>
    </xf>
    <xf numFmtId="42" fontId="22" fillId="6" borderId="16" xfId="0" applyNumberFormat="1" applyFont="1" applyFill="1" applyBorder="1" applyAlignment="1">
      <alignment horizontal="center" vertical="center"/>
    </xf>
    <xf numFmtId="42" fontId="22" fillId="0" borderId="17" xfId="0" applyNumberFormat="1" applyFont="1" applyBorder="1" applyAlignment="1">
      <alignment horizontal="center" vertical="center"/>
    </xf>
    <xf numFmtId="42" fontId="22" fillId="0" borderId="16" xfId="0" applyNumberFormat="1" applyFont="1" applyBorder="1" applyAlignment="1">
      <alignment horizontal="center" vertical="center"/>
    </xf>
    <xf numFmtId="0" fontId="23" fillId="6" borderId="18" xfId="0" applyFont="1" applyFill="1" applyBorder="1" applyAlignment="1">
      <alignment horizontal="left" vertical="center"/>
    </xf>
    <xf numFmtId="42" fontId="22" fillId="4" borderId="17" xfId="0" applyNumberFormat="1" applyFont="1" applyFill="1" applyBorder="1" applyAlignment="1">
      <alignment horizontal="center" vertical="center"/>
    </xf>
    <xf numFmtId="42" fontId="22" fillId="4" borderId="16" xfId="0" applyNumberFormat="1" applyFont="1" applyFill="1" applyBorder="1" applyAlignment="1">
      <alignment horizontal="center" vertical="center"/>
    </xf>
    <xf numFmtId="0" fontId="35" fillId="5" borderId="29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19" xfId="0" applyFont="1" applyFill="1" applyBorder="1" applyAlignment="1">
      <alignment horizontal="center" vertical="center"/>
    </xf>
    <xf numFmtId="42" fontId="35" fillId="5" borderId="14" xfId="0" applyNumberFormat="1" applyFont="1" applyFill="1" applyBorder="1" applyAlignment="1">
      <alignment vertical="center"/>
    </xf>
    <xf numFmtId="0" fontId="35" fillId="5" borderId="26" xfId="0" applyFont="1" applyFill="1" applyBorder="1" applyAlignment="1">
      <alignment vertical="center"/>
    </xf>
    <xf numFmtId="42" fontId="36" fillId="0" borderId="18" xfId="0" applyNumberFormat="1" applyFont="1" applyBorder="1" applyAlignment="1">
      <alignment vertical="center"/>
    </xf>
    <xf numFmtId="0" fontId="36" fillId="0" borderId="24" xfId="0" applyFont="1" applyBorder="1" applyAlignment="1">
      <alignment vertical="center"/>
    </xf>
    <xf numFmtId="42" fontId="36" fillId="6" borderId="22" xfId="0" applyNumberFormat="1" applyFont="1" applyFill="1" applyBorder="1" applyAlignment="1">
      <alignment horizontal="center" vertical="center"/>
    </xf>
    <xf numFmtId="42" fontId="36" fillId="6" borderId="23" xfId="0" applyNumberFormat="1" applyFont="1" applyFill="1" applyBorder="1" applyAlignment="1">
      <alignment horizontal="center" vertical="center"/>
    </xf>
    <xf numFmtId="0" fontId="36" fillId="0" borderId="16" xfId="0" applyFont="1" applyBorder="1" applyAlignment="1">
      <alignment vertical="center"/>
    </xf>
    <xf numFmtId="0" fontId="35" fillId="0" borderId="20" xfId="0" applyFont="1" applyBorder="1" applyAlignment="1">
      <alignment horizontal="right" vertical="center"/>
    </xf>
    <xf numFmtId="0" fontId="35" fillId="0" borderId="18" xfId="0" applyFont="1" applyBorder="1" applyAlignment="1">
      <alignment horizontal="right" vertical="center"/>
    </xf>
    <xf numFmtId="0" fontId="35" fillId="5" borderId="25" xfId="0" applyFont="1" applyFill="1" applyBorder="1" applyAlignment="1">
      <alignment horizontal="right" vertical="center"/>
    </xf>
    <xf numFmtId="0" fontId="35" fillId="5" borderId="14" xfId="0" applyFont="1" applyFill="1" applyBorder="1" applyAlignment="1">
      <alignment horizontal="right" vertical="center"/>
    </xf>
    <xf numFmtId="0" fontId="36" fillId="0" borderId="17" xfId="0" applyFont="1" applyBorder="1" applyAlignment="1">
      <alignment horizontal="right" vertical="center"/>
    </xf>
    <xf numFmtId="0" fontId="36" fillId="0" borderId="18" xfId="0" applyFont="1" applyBorder="1" applyAlignment="1">
      <alignment horizontal="right" vertical="center"/>
    </xf>
    <xf numFmtId="0" fontId="35" fillId="3" borderId="21" xfId="0" applyFont="1" applyFill="1" applyBorder="1" applyAlignment="1">
      <alignment horizontal="right" vertical="center"/>
    </xf>
    <xf numFmtId="0" fontId="35" fillId="3" borderId="22" xfId="0" applyFont="1" applyFill="1" applyBorder="1" applyAlignment="1">
      <alignment horizontal="right" vertical="center"/>
    </xf>
    <xf numFmtId="0" fontId="48" fillId="0" borderId="8" xfId="5" applyFont="1" applyFill="1" applyBorder="1" applyAlignment="1">
      <alignment vertical="center"/>
    </xf>
    <xf numFmtId="0" fontId="48" fillId="0" borderId="9" xfId="5" applyFont="1" applyFill="1" applyBorder="1" applyAlignment="1">
      <alignment vertical="center"/>
    </xf>
    <xf numFmtId="0" fontId="48" fillId="0" borderId="10" xfId="5" applyFont="1" applyFill="1" applyBorder="1" applyAlignment="1">
      <alignment vertical="center"/>
    </xf>
    <xf numFmtId="1" fontId="38" fillId="0" borderId="8" xfId="0" applyNumberFormat="1" applyFont="1" applyBorder="1" applyAlignment="1">
      <alignment vertical="center"/>
    </xf>
    <xf numFmtId="1" fontId="38" fillId="0" borderId="9" xfId="0" applyNumberFormat="1" applyFont="1" applyBorder="1" applyAlignment="1">
      <alignment vertical="center"/>
    </xf>
    <xf numFmtId="1" fontId="38" fillId="0" borderId="10" xfId="0" applyNumberFormat="1" applyFont="1" applyBorder="1" applyAlignment="1">
      <alignment vertical="center"/>
    </xf>
    <xf numFmtId="0" fontId="38" fillId="2" borderId="8" xfId="0" applyFont="1" applyFill="1" applyBorder="1" applyAlignment="1">
      <alignment horizontal="left" vertical="center"/>
    </xf>
    <xf numFmtId="0" fontId="38" fillId="2" borderId="9" xfId="0" applyFont="1" applyFill="1" applyBorder="1" applyAlignment="1">
      <alignment horizontal="left" vertical="center"/>
    </xf>
    <xf numFmtId="0" fontId="38" fillId="2" borderId="10" xfId="0" applyFont="1" applyFill="1" applyBorder="1" applyAlignment="1">
      <alignment horizontal="left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42" fontId="39" fillId="5" borderId="39" xfId="0" applyNumberFormat="1" applyFont="1" applyFill="1" applyBorder="1" applyAlignment="1">
      <alignment horizontal="center" vertical="center"/>
    </xf>
    <xf numFmtId="42" fontId="39" fillId="5" borderId="14" xfId="0" applyNumberFormat="1" applyFont="1" applyFill="1" applyBorder="1" applyAlignment="1">
      <alignment horizontal="center" vertical="center"/>
    </xf>
    <xf numFmtId="42" fontId="39" fillId="5" borderId="26" xfId="0" applyNumberFormat="1" applyFont="1" applyFill="1" applyBorder="1" applyAlignment="1">
      <alignment horizontal="center" vertical="center"/>
    </xf>
    <xf numFmtId="0" fontId="39" fillId="0" borderId="17" xfId="0" applyFont="1" applyBorder="1" applyAlignment="1">
      <alignment horizontal="right" vertical="center"/>
    </xf>
    <xf numFmtId="0" fontId="39" fillId="6" borderId="21" xfId="0" applyFont="1" applyFill="1" applyBorder="1" applyAlignment="1">
      <alignment horizontal="right" vertical="center"/>
    </xf>
    <xf numFmtId="0" fontId="39" fillId="6" borderId="22" xfId="0" applyFont="1" applyFill="1" applyBorder="1" applyAlignment="1">
      <alignment horizontal="right" vertical="center"/>
    </xf>
    <xf numFmtId="0" fontId="25" fillId="5" borderId="0" xfId="0" applyFont="1" applyFill="1" applyAlignment="1">
      <alignment horizontal="right" vertical="center"/>
    </xf>
    <xf numFmtId="2" fontId="22" fillId="0" borderId="11" xfId="0" applyNumberFormat="1" applyFont="1" applyBorder="1" applyAlignment="1">
      <alignment horizontal="center" vertical="center"/>
    </xf>
    <xf numFmtId="42" fontId="22" fillId="0" borderId="11" xfId="0" applyNumberFormat="1" applyFont="1" applyBorder="1" applyAlignment="1">
      <alignment vertical="center"/>
    </xf>
    <xf numFmtId="42" fontId="22" fillId="0" borderId="11" xfId="0" applyNumberFormat="1" applyFont="1" applyBorder="1" applyAlignment="1">
      <alignment horizontal="center" vertical="center"/>
    </xf>
    <xf numFmtId="42" fontId="20" fillId="0" borderId="11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8" fillId="2" borderId="17" xfId="0" applyFont="1" applyFill="1" applyBorder="1" applyAlignment="1">
      <alignment vertical="center"/>
    </xf>
    <xf numFmtId="0" fontId="28" fillId="2" borderId="18" xfId="0" applyFont="1" applyFill="1" applyBorder="1" applyAlignment="1">
      <alignment vertical="center"/>
    </xf>
    <xf numFmtId="0" fontId="28" fillId="2" borderId="16" xfId="0" applyFont="1" applyFill="1" applyBorder="1" applyAlignment="1">
      <alignment vertical="center"/>
    </xf>
    <xf numFmtId="0" fontId="39" fillId="3" borderId="34" xfId="0" applyFont="1" applyFill="1" applyBorder="1" applyAlignment="1">
      <alignment horizontal="center" vertical="center"/>
    </xf>
    <xf numFmtId="0" fontId="39" fillId="3" borderId="35" xfId="0" applyFont="1" applyFill="1" applyBorder="1" applyAlignment="1">
      <alignment horizontal="center" vertical="center"/>
    </xf>
    <xf numFmtId="0" fontId="39" fillId="3" borderId="36" xfId="0" applyFont="1" applyFill="1" applyBorder="1" applyAlignment="1">
      <alignment horizontal="center" vertical="center"/>
    </xf>
    <xf numFmtId="42" fontId="14" fillId="6" borderId="31" xfId="0" applyNumberFormat="1" applyFont="1" applyFill="1" applyBorder="1" applyAlignment="1">
      <alignment vertical="center"/>
    </xf>
    <xf numFmtId="0" fontId="14" fillId="6" borderId="15" xfId="0" applyFont="1" applyFill="1" applyBorder="1" applyAlignment="1">
      <alignment vertical="center"/>
    </xf>
    <xf numFmtId="42" fontId="14" fillId="0" borderId="32" xfId="0" applyNumberFormat="1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42" fontId="12" fillId="5" borderId="33" xfId="0" applyNumberFormat="1" applyFont="1" applyFill="1" applyBorder="1" applyAlignment="1">
      <alignment vertical="center"/>
    </xf>
    <xf numFmtId="0" fontId="12" fillId="5" borderId="28" xfId="0" applyFont="1" applyFill="1" applyBorder="1" applyAlignment="1">
      <alignment vertical="center"/>
    </xf>
    <xf numFmtId="42" fontId="14" fillId="0" borderId="18" xfId="0" applyNumberFormat="1" applyFont="1" applyBorder="1" applyAlignment="1">
      <alignment vertical="center"/>
    </xf>
    <xf numFmtId="42" fontId="14" fillId="0" borderId="16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23" fillId="6" borderId="11" xfId="0" applyFont="1" applyFill="1" applyBorder="1" applyAlignment="1">
      <alignment horizontal="left" vertical="center"/>
    </xf>
    <xf numFmtId="0" fontId="23" fillId="6" borderId="17" xfId="0" applyFont="1" applyFill="1" applyBorder="1" applyAlignment="1">
      <alignment horizontal="left" vertical="center"/>
    </xf>
    <xf numFmtId="0" fontId="23" fillId="6" borderId="18" xfId="0" applyFont="1" applyFill="1" applyBorder="1" applyAlignment="1">
      <alignment horizontal="center" vertical="center"/>
    </xf>
    <xf numFmtId="42" fontId="23" fillId="6" borderId="18" xfId="0" applyNumberFormat="1" applyFont="1" applyFill="1" applyBorder="1" applyAlignment="1">
      <alignment horizontal="center" vertical="center"/>
    </xf>
    <xf numFmtId="42" fontId="21" fillId="6" borderId="18" xfId="0" applyNumberFormat="1" applyFont="1" applyFill="1" applyBorder="1" applyAlignment="1">
      <alignment horizontal="center" vertical="center"/>
    </xf>
    <xf numFmtId="42" fontId="21" fillId="6" borderId="16" xfId="0" applyNumberFormat="1" applyFont="1" applyFill="1" applyBorder="1" applyAlignment="1">
      <alignment horizontal="center" vertical="center"/>
    </xf>
    <xf numFmtId="42" fontId="20" fillId="6" borderId="11" xfId="0" applyNumberFormat="1" applyFont="1" applyFill="1" applyBorder="1" applyAlignment="1">
      <alignment horizontal="center" vertical="center"/>
    </xf>
    <xf numFmtId="0" fontId="23" fillId="4" borderId="11" xfId="0" applyFont="1" applyFill="1" applyBorder="1" applyAlignment="1">
      <alignment horizontal="left" vertical="center"/>
    </xf>
    <xf numFmtId="0" fontId="23" fillId="4" borderId="17" xfId="0" applyFont="1" applyFill="1" applyBorder="1" applyAlignment="1">
      <alignment horizontal="left" vertical="center"/>
    </xf>
    <xf numFmtId="0" fontId="23" fillId="4" borderId="18" xfId="0" applyFont="1" applyFill="1" applyBorder="1" applyAlignment="1">
      <alignment horizontal="center" vertical="center"/>
    </xf>
    <xf numFmtId="42" fontId="23" fillId="4" borderId="18" xfId="0" applyNumberFormat="1" applyFont="1" applyFill="1" applyBorder="1" applyAlignment="1">
      <alignment horizontal="center" vertical="center"/>
    </xf>
    <xf numFmtId="42" fontId="23" fillId="4" borderId="16" xfId="0" applyNumberFormat="1" applyFont="1" applyFill="1" applyBorder="1" applyAlignment="1">
      <alignment horizontal="center" vertical="center"/>
    </xf>
    <xf numFmtId="42" fontId="20" fillId="4" borderId="11" xfId="0" applyNumberFormat="1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42" fontId="23" fillId="3" borderId="18" xfId="0" applyNumberFormat="1" applyFont="1" applyFill="1" applyBorder="1" applyAlignment="1">
      <alignment horizontal="center" vertical="center"/>
    </xf>
    <xf numFmtId="42" fontId="21" fillId="3" borderId="18" xfId="0" applyNumberFormat="1" applyFont="1" applyFill="1" applyBorder="1" applyAlignment="1">
      <alignment horizontal="center" vertical="center"/>
    </xf>
    <xf numFmtId="42" fontId="21" fillId="3" borderId="16" xfId="0" applyNumberFormat="1" applyFont="1" applyFill="1" applyBorder="1" applyAlignment="1">
      <alignment horizontal="center" vertical="center"/>
    </xf>
    <xf numFmtId="42" fontId="20" fillId="3" borderId="11" xfId="0" applyNumberFormat="1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left" vertical="center"/>
    </xf>
    <xf numFmtId="0" fontId="23" fillId="3" borderId="17" xfId="0" applyFont="1" applyFill="1" applyBorder="1" applyAlignment="1">
      <alignment horizontal="left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42" fontId="23" fillId="3" borderId="11" xfId="0" applyNumberFormat="1" applyFont="1" applyFill="1" applyBorder="1" applyAlignment="1">
      <alignment horizontal="center" vertical="center"/>
    </xf>
    <xf numFmtId="42" fontId="21" fillId="3" borderId="11" xfId="0" applyNumberFormat="1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42" fontId="28" fillId="2" borderId="17" xfId="0" applyNumberFormat="1" applyFont="1" applyFill="1" applyBorder="1" applyAlignment="1">
      <alignment vertical="center"/>
    </xf>
    <xf numFmtId="42" fontId="28" fillId="2" borderId="18" xfId="0" applyNumberFormat="1" applyFont="1" applyFill="1" applyBorder="1" applyAlignment="1">
      <alignment vertical="center"/>
    </xf>
    <xf numFmtId="42" fontId="28" fillId="2" borderId="16" xfId="0" applyNumberFormat="1" applyFont="1" applyFill="1" applyBorder="1" applyAlignment="1">
      <alignment vertical="center"/>
    </xf>
    <xf numFmtId="42" fontId="38" fillId="0" borderId="17" xfId="0" applyNumberFormat="1" applyFont="1" applyBorder="1" applyAlignment="1">
      <alignment horizontal="center" vertical="center"/>
    </xf>
    <xf numFmtId="42" fontId="38" fillId="0" borderId="18" xfId="0" applyNumberFormat="1" applyFont="1" applyBorder="1" applyAlignment="1">
      <alignment horizontal="center" vertical="center"/>
    </xf>
    <xf numFmtId="42" fontId="38" fillId="0" borderId="16" xfId="0" applyNumberFormat="1" applyFont="1" applyBorder="1" applyAlignment="1">
      <alignment horizontal="center" vertical="center"/>
    </xf>
    <xf numFmtId="42" fontId="38" fillId="6" borderId="38" xfId="0" applyNumberFormat="1" applyFont="1" applyFill="1" applyBorder="1" applyAlignment="1">
      <alignment horizontal="center" vertical="center"/>
    </xf>
    <xf numFmtId="42" fontId="38" fillId="6" borderId="22" xfId="0" applyNumberFormat="1" applyFont="1" applyFill="1" applyBorder="1" applyAlignment="1">
      <alignment horizontal="center" vertical="center"/>
    </xf>
    <xf numFmtId="42" fontId="38" fillId="6" borderId="23" xfId="0" applyNumberFormat="1" applyFont="1" applyFill="1" applyBorder="1" applyAlignment="1">
      <alignment horizontal="center" vertical="center"/>
    </xf>
    <xf numFmtId="42" fontId="38" fillId="0" borderId="24" xfId="0" applyNumberFormat="1" applyFont="1" applyBorder="1" applyAlignment="1">
      <alignment horizontal="center" vertical="center"/>
    </xf>
  </cellXfs>
  <cellStyles count="7">
    <cellStyle name="Hipervínculo" xfId="5" builtinId="8"/>
    <cellStyle name="Millares [0] 2" xfId="4" xr:uid="{6ED09DCA-1BF6-410D-9E1C-15A5B82BBE0A}"/>
    <cellStyle name="Moneda [0]" xfId="6" builtinId="7"/>
    <cellStyle name="Normal" xfId="0" builtinId="0"/>
    <cellStyle name="Normal 12" xfId="2" xr:uid="{86983C83-9363-4B05-B523-EA9D48C6D772}"/>
    <cellStyle name="Normal 16 4" xfId="3" xr:uid="{0C6413D8-4BAE-4983-A4DA-10A83748E468}"/>
    <cellStyle name="Normal 2" xfId="1" xr:uid="{4835B7B3-4C23-49CC-9C57-D54790159B0F}"/>
  </cellStyles>
  <dxfs count="0"/>
  <tableStyles count="0" defaultTableStyle="TableStyleMedium2" defaultPivotStyle="PivotStyleLight16"/>
  <colors>
    <mruColors>
      <color rgb="FFD0CECE"/>
      <color rgb="FFE7E6E6"/>
      <color rgb="FF151329"/>
      <color rgb="FFFFFFA7"/>
      <color rgb="FFFF6600"/>
      <color rgb="FFC40000"/>
      <color rgb="FFFFFF79"/>
      <color rgb="FFFFDE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119698</xdr:colOff>
      <xdr:row>1</xdr:row>
      <xdr:rowOff>38099</xdr:rowOff>
    </xdr:from>
    <xdr:to>
      <xdr:col>5</xdr:col>
      <xdr:colOff>30480</xdr:colOff>
      <xdr:row>7</xdr:row>
      <xdr:rowOff>101652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596FB4-7B90-EBEA-2144-666D4248A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8" y="175259"/>
          <a:ext cx="1526222" cy="1534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138546</xdr:colOff>
      <xdr:row>1</xdr:row>
      <xdr:rowOff>83127</xdr:rowOff>
    </xdr:from>
    <xdr:to>
      <xdr:col>4</xdr:col>
      <xdr:colOff>473277</xdr:colOff>
      <xdr:row>7</xdr:row>
      <xdr:rowOff>148758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90B548-8DC9-403C-8D3D-679C5C277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255" y="263236"/>
          <a:ext cx="1526222" cy="15342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603849</xdr:colOff>
      <xdr:row>1</xdr:row>
      <xdr:rowOff>43131</xdr:rowOff>
    </xdr:from>
    <xdr:to>
      <xdr:col>3</xdr:col>
      <xdr:colOff>431321</xdr:colOff>
      <xdr:row>7</xdr:row>
      <xdr:rowOff>195335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D5E565-9D20-45C3-AEF1-7A5D8B77A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68" y="287546"/>
          <a:ext cx="1610264" cy="1618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empresa.com" TargetMode="External"/><Relationship Id="rId1" Type="http://schemas.openxmlformats.org/officeDocument/2006/relationships/hyperlink" Target="mailto:info@empresa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empresa.com" TargetMode="External"/><Relationship Id="rId1" Type="http://schemas.openxmlformats.org/officeDocument/2006/relationships/hyperlink" Target="mailto:info@empresa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@empresa.com" TargetMode="External"/><Relationship Id="rId1" Type="http://schemas.openxmlformats.org/officeDocument/2006/relationships/hyperlink" Target="mailto:info@empresa.com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FC1A-515C-470C-A88E-BA6795CF79C6}">
  <dimension ref="A1:X107"/>
  <sheetViews>
    <sheetView showGridLines="0" tabSelected="1" view="pageBreakPreview" zoomScaleNormal="100" zoomScaleSheetLayoutView="100" zoomScalePageLayoutView="55" workbookViewId="0">
      <selection activeCell="J7" sqref="J7"/>
    </sheetView>
  </sheetViews>
  <sheetFormatPr baseColWidth="10" defaultColWidth="5.77734375" defaultRowHeight="14.4" x14ac:dyDescent="0.3"/>
  <cols>
    <col min="1" max="1" width="2.109375" customWidth="1"/>
    <col min="2" max="3" width="6" style="1" customWidth="1"/>
    <col min="4" max="12" width="8.77734375" style="1" customWidth="1"/>
    <col min="13" max="13" width="13.109375" style="1" customWidth="1"/>
    <col min="14" max="14" width="8.77734375" style="1" customWidth="1"/>
    <col min="15" max="15" width="10.77734375" style="2" customWidth="1"/>
    <col min="16" max="16" width="8.77734375" style="1" customWidth="1"/>
    <col min="17" max="17" width="13.21875" style="1" customWidth="1"/>
    <col min="18" max="19" width="8.77734375" style="1" customWidth="1"/>
    <col min="20" max="20" width="11.6640625" style="1" customWidth="1"/>
    <col min="21" max="23" width="8.77734375" style="1" customWidth="1"/>
    <col min="24" max="24" width="1.5546875" customWidth="1"/>
    <col min="25" max="25" width="5.77734375" customWidth="1"/>
  </cols>
  <sheetData>
    <row r="1" spans="1:24" ht="10.95" customHeight="1" x14ac:dyDescent="0.3"/>
    <row r="2" spans="1:24" s="9" customFormat="1" ht="17.399999999999999" x14ac:dyDescent="0.3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9"/>
      <c r="P2" s="50"/>
      <c r="Q2" s="50"/>
      <c r="R2" s="50"/>
      <c r="S2" s="50"/>
      <c r="T2" s="50"/>
      <c r="U2" s="50"/>
      <c r="V2" s="50"/>
      <c r="W2" s="50"/>
    </row>
    <row r="3" spans="1:24" s="9" customFormat="1" ht="28.5" customHeight="1" x14ac:dyDescent="0.3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49"/>
      <c r="P3" s="50"/>
      <c r="Q3" s="50"/>
      <c r="R3" s="181" t="s">
        <v>102</v>
      </c>
      <c r="S3" s="181"/>
      <c r="T3" s="181"/>
      <c r="U3" s="181"/>
      <c r="V3" s="181"/>
      <c r="W3" s="181"/>
    </row>
    <row r="4" spans="1:24" s="9" customFormat="1" ht="17.399999999999999" x14ac:dyDescent="0.3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1"/>
      <c r="P4" s="52"/>
      <c r="Q4" s="53"/>
      <c r="R4" s="95"/>
      <c r="S4" s="96" t="s">
        <v>55</v>
      </c>
      <c r="T4" s="183" t="s">
        <v>56</v>
      </c>
      <c r="U4" s="183"/>
      <c r="V4" s="183"/>
      <c r="W4" s="183"/>
    </row>
    <row r="5" spans="1:24" s="9" customFormat="1" ht="17.399999999999999" x14ac:dyDescent="0.3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1"/>
      <c r="P5" s="52" t="s">
        <v>79</v>
      </c>
      <c r="Q5" s="53"/>
      <c r="R5" s="95"/>
      <c r="S5" s="96" t="s">
        <v>49</v>
      </c>
      <c r="T5" s="183" t="s">
        <v>50</v>
      </c>
      <c r="U5" s="183"/>
      <c r="V5" s="183"/>
      <c r="W5" s="183"/>
    </row>
    <row r="6" spans="1:24" s="9" customFormat="1" ht="17.399999999999999" x14ac:dyDescent="0.3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1"/>
      <c r="P6" s="52"/>
      <c r="Q6" s="53"/>
      <c r="R6" s="95"/>
      <c r="S6" s="96" t="s">
        <v>51</v>
      </c>
      <c r="T6" s="183" t="s">
        <v>52</v>
      </c>
      <c r="U6" s="183"/>
      <c r="V6" s="183"/>
      <c r="W6" s="183"/>
    </row>
    <row r="7" spans="1:24" s="9" customFormat="1" ht="18" x14ac:dyDescent="0.3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1"/>
      <c r="P7" s="55"/>
      <c r="Q7" s="56"/>
      <c r="R7" s="95"/>
      <c r="S7" s="96" t="s">
        <v>53</v>
      </c>
      <c r="T7" s="184" t="s">
        <v>54</v>
      </c>
      <c r="U7" s="184"/>
      <c r="V7" s="184"/>
      <c r="W7" s="184"/>
    </row>
    <row r="8" spans="1:24" s="9" customFormat="1" ht="10.050000000000001" customHeight="1" x14ac:dyDescent="0.3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1"/>
      <c r="P8" s="55"/>
      <c r="Q8" s="56"/>
      <c r="R8" s="95"/>
      <c r="S8" s="96"/>
      <c r="T8" s="97"/>
      <c r="U8" s="95"/>
      <c r="V8" s="95"/>
      <c r="W8" s="52"/>
    </row>
    <row r="9" spans="1:24" s="9" customFormat="1" ht="12.45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4" s="9" customFormat="1" ht="2.1" customHeight="1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  <c r="R10" s="1"/>
      <c r="S10" s="1"/>
      <c r="T10" s="1"/>
      <c r="U10" s="1"/>
      <c r="V10" s="1"/>
      <c r="W10" s="1"/>
    </row>
    <row r="11" spans="1:24" s="9" customFormat="1" ht="34.950000000000003" customHeight="1" x14ac:dyDescent="0.3">
      <c r="B11" s="189" t="s">
        <v>81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</row>
    <row r="12" spans="1:24" s="9" customFormat="1" ht="6" customHeigh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4" s="10" customFormat="1" ht="4.05" customHeight="1" x14ac:dyDescent="0.3"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0"/>
      <c r="P13" s="92"/>
      <c r="Q13" s="92"/>
      <c r="R13" s="92"/>
      <c r="S13" s="92"/>
      <c r="T13" s="92"/>
      <c r="U13" s="92"/>
      <c r="V13" s="92"/>
      <c r="W13" s="92"/>
      <c r="X13" s="9"/>
    </row>
    <row r="14" spans="1:24" s="10" customFormat="1" ht="36" customHeight="1" x14ac:dyDescent="0.3">
      <c r="A14" s="9"/>
      <c r="B14" s="144" t="s">
        <v>118</v>
      </c>
      <c r="C14" s="95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0"/>
      <c r="P14" s="90"/>
      <c r="Q14" s="90"/>
      <c r="R14" s="90"/>
      <c r="S14" s="90"/>
      <c r="T14" s="90"/>
      <c r="U14" s="90"/>
      <c r="V14" s="90"/>
      <c r="W14" s="90"/>
      <c r="X14" s="9"/>
    </row>
    <row r="15" spans="1:24" s="9" customFormat="1" ht="27" customHeight="1" x14ac:dyDescent="0.3">
      <c r="B15" s="100"/>
      <c r="C15" s="100"/>
      <c r="D15" s="91" t="s">
        <v>94</v>
      </c>
      <c r="E15" s="163" t="s">
        <v>104</v>
      </c>
      <c r="F15" s="164"/>
      <c r="G15" s="164"/>
      <c r="H15" s="164"/>
      <c r="I15" s="164"/>
      <c r="J15" s="164"/>
      <c r="K15" s="164"/>
      <c r="L15" s="165"/>
      <c r="M15" s="100"/>
      <c r="N15" s="100"/>
      <c r="O15" s="67"/>
      <c r="P15" s="91" t="s">
        <v>114</v>
      </c>
      <c r="Q15" s="172" t="s">
        <v>112</v>
      </c>
      <c r="R15" s="173"/>
      <c r="S15" s="173"/>
      <c r="T15" s="174"/>
      <c r="U15" s="100"/>
      <c r="V15" s="100"/>
      <c r="W15" s="100"/>
    </row>
    <row r="16" spans="1:24" s="9" customFormat="1" ht="4.05" customHeight="1" x14ac:dyDescent="0.3">
      <c r="B16" s="92"/>
      <c r="C16" s="92"/>
      <c r="D16" s="92"/>
      <c r="E16" s="100"/>
      <c r="F16" s="100"/>
      <c r="G16" s="100"/>
      <c r="H16" s="100"/>
      <c r="I16" s="100"/>
      <c r="J16" s="100"/>
      <c r="K16" s="100"/>
      <c r="L16" s="100"/>
      <c r="M16" s="92"/>
      <c r="N16" s="92"/>
      <c r="O16" s="90"/>
      <c r="P16" s="92"/>
      <c r="Q16" s="100"/>
      <c r="R16" s="90"/>
      <c r="S16" s="100"/>
      <c r="T16" s="100"/>
      <c r="U16" s="100"/>
      <c r="V16" s="100"/>
      <c r="W16" s="100"/>
    </row>
    <row r="17" spans="1:24" s="9" customFormat="1" ht="27" customHeight="1" x14ac:dyDescent="0.3">
      <c r="B17" s="100"/>
      <c r="C17" s="100"/>
      <c r="D17" s="91" t="s">
        <v>95</v>
      </c>
      <c r="E17" s="163" t="s">
        <v>108</v>
      </c>
      <c r="F17" s="164"/>
      <c r="G17" s="164"/>
      <c r="H17" s="164"/>
      <c r="I17" s="164"/>
      <c r="J17" s="164"/>
      <c r="K17" s="164"/>
      <c r="L17" s="165"/>
      <c r="M17" s="100"/>
      <c r="N17" s="100"/>
      <c r="O17" s="67"/>
      <c r="P17" s="91" t="s">
        <v>106</v>
      </c>
      <c r="Q17" s="166" t="s">
        <v>107</v>
      </c>
      <c r="R17" s="167"/>
      <c r="S17" s="168"/>
      <c r="T17" s="100"/>
      <c r="U17" s="100"/>
      <c r="V17" s="100"/>
      <c r="W17" s="100"/>
    </row>
    <row r="18" spans="1:24" s="9" customFormat="1" ht="4.05" customHeight="1" x14ac:dyDescent="0.3">
      <c r="B18" s="92"/>
      <c r="C18" s="92"/>
      <c r="D18" s="92"/>
      <c r="E18" s="100"/>
      <c r="F18" s="100"/>
      <c r="G18" s="100"/>
      <c r="H18" s="100"/>
      <c r="I18" s="100"/>
      <c r="J18" s="100"/>
      <c r="K18" s="100"/>
      <c r="L18" s="100"/>
      <c r="M18" s="92"/>
      <c r="N18" s="92"/>
      <c r="O18" s="90"/>
      <c r="P18" s="92"/>
      <c r="Q18" s="100"/>
      <c r="R18" s="90"/>
      <c r="S18" s="100"/>
      <c r="T18" s="100"/>
      <c r="U18" s="100"/>
      <c r="V18" s="100"/>
      <c r="W18" s="100"/>
    </row>
    <row r="19" spans="1:24" s="9" customFormat="1" ht="27" customHeight="1" x14ac:dyDescent="0.3">
      <c r="B19" s="100"/>
      <c r="C19" s="100"/>
      <c r="D19" s="91" t="s">
        <v>96</v>
      </c>
      <c r="E19" s="163" t="s">
        <v>109</v>
      </c>
      <c r="F19" s="164"/>
      <c r="G19" s="164"/>
      <c r="H19" s="164"/>
      <c r="I19" s="164"/>
      <c r="J19" s="164"/>
      <c r="K19" s="164"/>
      <c r="L19" s="165"/>
      <c r="M19" s="100"/>
      <c r="N19" s="100"/>
      <c r="O19" s="67"/>
      <c r="P19" s="91" t="s">
        <v>92</v>
      </c>
      <c r="Q19" s="169" t="s">
        <v>107</v>
      </c>
      <c r="R19" s="170"/>
      <c r="S19" s="171"/>
      <c r="T19" s="92"/>
      <c r="U19" s="92"/>
      <c r="V19" s="92"/>
      <c r="W19" s="100"/>
    </row>
    <row r="20" spans="1:24" s="9" customFormat="1" ht="4.05" customHeight="1" x14ac:dyDescent="0.3">
      <c r="B20" s="92"/>
      <c r="C20" s="92"/>
      <c r="D20" s="92"/>
      <c r="E20" s="100"/>
      <c r="F20" s="100"/>
      <c r="G20" s="100"/>
      <c r="H20" s="100"/>
      <c r="I20" s="100"/>
      <c r="J20" s="100"/>
      <c r="K20" s="100"/>
      <c r="L20" s="100"/>
      <c r="M20" s="92"/>
      <c r="N20" s="92"/>
      <c r="O20" s="90"/>
      <c r="P20" s="92"/>
      <c r="Q20" s="90"/>
      <c r="R20" s="90"/>
      <c r="S20" s="100"/>
      <c r="T20" s="100"/>
      <c r="U20" s="100"/>
      <c r="V20" s="100"/>
      <c r="W20" s="100"/>
    </row>
    <row r="21" spans="1:24" s="9" customFormat="1" ht="27" customHeight="1" x14ac:dyDescent="0.3">
      <c r="B21" s="100"/>
      <c r="C21" s="100"/>
      <c r="D21" s="91" t="s">
        <v>97</v>
      </c>
      <c r="E21" s="185" t="s">
        <v>110</v>
      </c>
      <c r="F21" s="186"/>
      <c r="G21" s="186"/>
      <c r="H21" s="186"/>
      <c r="I21" s="186"/>
      <c r="J21" s="186"/>
      <c r="K21" s="186"/>
      <c r="L21" s="187"/>
      <c r="M21" s="100"/>
      <c r="N21" s="100"/>
      <c r="O21" s="67"/>
      <c r="P21" s="100"/>
      <c r="Q21" s="100"/>
      <c r="R21" s="100"/>
      <c r="S21" s="100"/>
      <c r="T21" s="100"/>
      <c r="U21" s="100"/>
      <c r="V21" s="100"/>
      <c r="W21" s="100"/>
    </row>
    <row r="22" spans="1:24" s="9" customFormat="1" ht="4.05" customHeight="1" x14ac:dyDescent="0.3">
      <c r="B22" s="92"/>
      <c r="C22" s="92"/>
      <c r="D22" s="92"/>
      <c r="E22" s="100"/>
      <c r="F22" s="100"/>
      <c r="G22" s="100"/>
      <c r="H22" s="100"/>
      <c r="I22" s="100"/>
      <c r="J22" s="100"/>
      <c r="K22" s="100"/>
      <c r="L22" s="100"/>
      <c r="M22" s="92"/>
      <c r="N22" s="92"/>
      <c r="O22" s="90"/>
      <c r="P22" s="92"/>
      <c r="Q22" s="92"/>
      <c r="R22" s="100"/>
      <c r="S22" s="100"/>
      <c r="T22" s="100"/>
      <c r="U22" s="100"/>
      <c r="V22" s="100"/>
      <c r="W22" s="100"/>
    </row>
    <row r="23" spans="1:24" s="9" customFormat="1" ht="27" customHeight="1" x14ac:dyDescent="0.3">
      <c r="B23" s="100"/>
      <c r="C23" s="100"/>
      <c r="D23" s="91" t="s">
        <v>98</v>
      </c>
      <c r="E23" s="188" t="s">
        <v>111</v>
      </c>
      <c r="F23" s="164"/>
      <c r="G23" s="164"/>
      <c r="H23" s="164"/>
      <c r="I23" s="164"/>
      <c r="J23" s="164"/>
      <c r="K23" s="164"/>
      <c r="L23" s="165"/>
      <c r="M23" s="101"/>
      <c r="N23" s="101"/>
      <c r="O23" s="67"/>
      <c r="P23" s="91" t="s">
        <v>93</v>
      </c>
      <c r="Q23" s="163" t="s">
        <v>117</v>
      </c>
      <c r="R23" s="164"/>
      <c r="S23" s="164"/>
      <c r="T23" s="164"/>
      <c r="U23" s="164"/>
      <c r="V23" s="165"/>
      <c r="W23" s="100"/>
    </row>
    <row r="24" spans="1:24" s="10" customFormat="1" ht="4.05" customHeight="1" x14ac:dyDescent="0.3"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0"/>
      <c r="P24" s="92"/>
      <c r="Q24" s="92"/>
      <c r="R24" s="92"/>
      <c r="S24" s="92"/>
      <c r="T24" s="92"/>
      <c r="U24" s="92"/>
      <c r="V24" s="92"/>
      <c r="W24" s="92"/>
      <c r="X24" s="9"/>
    </row>
    <row r="25" spans="1:24" s="9" customFormat="1" ht="2.1" customHeight="1" x14ac:dyDescent="0.3">
      <c r="B25" s="114"/>
      <c r="C25" s="11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115"/>
      <c r="P25" s="53"/>
      <c r="Q25" s="53"/>
      <c r="R25" s="53"/>
      <c r="S25" s="53"/>
      <c r="T25" s="53"/>
      <c r="U25" s="53"/>
      <c r="V25" s="53"/>
      <c r="W25" s="53"/>
    </row>
    <row r="26" spans="1:24" s="9" customFormat="1" ht="11.1" customHeigh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1"/>
      <c r="Q26" s="1"/>
      <c r="R26" s="1"/>
      <c r="S26" s="1"/>
      <c r="T26" s="1"/>
      <c r="U26" s="1"/>
      <c r="V26" s="1"/>
      <c r="W26" s="1"/>
    </row>
    <row r="27" spans="1:24" s="19" customFormat="1" ht="22.5" customHeight="1" x14ac:dyDescent="0.3">
      <c r="A27" s="9"/>
      <c r="B27" s="182" t="s">
        <v>0</v>
      </c>
      <c r="C27" s="182"/>
      <c r="D27" s="182" t="s">
        <v>1</v>
      </c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 t="s">
        <v>2</v>
      </c>
      <c r="S27" s="182"/>
      <c r="T27" s="182" t="s">
        <v>3</v>
      </c>
      <c r="U27" s="182"/>
      <c r="V27" s="182" t="s">
        <v>5</v>
      </c>
      <c r="W27" s="182"/>
      <c r="X27" s="9"/>
    </row>
    <row r="28" spans="1:24" s="9" customFormat="1" ht="7.05" customHeight="1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5"/>
      <c r="Q28" s="5"/>
      <c r="R28" s="5"/>
      <c r="S28" s="5"/>
      <c r="T28" s="5"/>
      <c r="U28" s="5"/>
      <c r="V28" s="5"/>
      <c r="W28" s="5"/>
    </row>
    <row r="29" spans="1:24" s="19" customFormat="1" ht="20.100000000000001" customHeight="1" x14ac:dyDescent="0.3">
      <c r="A29" s="9"/>
      <c r="B29" s="190">
        <v>1</v>
      </c>
      <c r="C29" s="190"/>
      <c r="D29" s="175" t="s">
        <v>9</v>
      </c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7"/>
      <c r="R29" s="206">
        <v>1</v>
      </c>
      <c r="S29" s="206"/>
      <c r="T29" s="207">
        <v>200000</v>
      </c>
      <c r="U29" s="208"/>
      <c r="V29" s="209">
        <f>T29*R29</f>
        <v>200000</v>
      </c>
      <c r="W29" s="209"/>
      <c r="X29" s="9"/>
    </row>
    <row r="30" spans="1:24" s="19" customFormat="1" ht="20.100000000000001" customHeight="1" x14ac:dyDescent="0.3">
      <c r="A30" s="9"/>
      <c r="B30" s="190">
        <v>2</v>
      </c>
      <c r="C30" s="190"/>
      <c r="D30" s="175" t="s">
        <v>19</v>
      </c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7"/>
      <c r="R30" s="206">
        <v>3</v>
      </c>
      <c r="S30" s="206"/>
      <c r="T30" s="207">
        <v>50000</v>
      </c>
      <c r="U30" s="208"/>
      <c r="V30" s="209">
        <f>T30*R30</f>
        <v>150000</v>
      </c>
      <c r="W30" s="209"/>
      <c r="X30" s="9"/>
    </row>
    <row r="31" spans="1:24" s="19" customFormat="1" ht="20.100000000000001" customHeight="1" x14ac:dyDescent="0.3">
      <c r="A31" s="9"/>
      <c r="B31" s="190">
        <v>3</v>
      </c>
      <c r="C31" s="190"/>
      <c r="D31" s="175" t="s">
        <v>25</v>
      </c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7"/>
      <c r="R31" s="206">
        <v>1</v>
      </c>
      <c r="S31" s="206"/>
      <c r="T31" s="207">
        <v>300000</v>
      </c>
      <c r="U31" s="208"/>
      <c r="V31" s="209">
        <f t="shared" ref="V31:V32" si="0">T31*R31</f>
        <v>300000</v>
      </c>
      <c r="W31" s="209"/>
      <c r="X31" s="9"/>
    </row>
    <row r="32" spans="1:24" s="19" customFormat="1" ht="20.100000000000001" customHeight="1" x14ac:dyDescent="0.3">
      <c r="A32" s="9"/>
      <c r="B32" s="190">
        <v>4</v>
      </c>
      <c r="C32" s="190"/>
      <c r="D32" s="175" t="s">
        <v>48</v>
      </c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7"/>
      <c r="R32" s="206">
        <v>6</v>
      </c>
      <c r="S32" s="206"/>
      <c r="T32" s="207">
        <v>20000</v>
      </c>
      <c r="U32" s="208"/>
      <c r="V32" s="209">
        <f t="shared" si="0"/>
        <v>120000</v>
      </c>
      <c r="W32" s="209"/>
      <c r="X32" s="9"/>
    </row>
    <row r="33" spans="1:24" s="19" customFormat="1" ht="20.100000000000001" customHeight="1" x14ac:dyDescent="0.3">
      <c r="A33" s="9"/>
      <c r="B33" s="190"/>
      <c r="C33" s="190"/>
      <c r="D33" s="175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7"/>
      <c r="R33" s="206"/>
      <c r="S33" s="206"/>
      <c r="T33" s="207"/>
      <c r="U33" s="208"/>
      <c r="V33" s="209"/>
      <c r="W33" s="209"/>
      <c r="X33" s="9"/>
    </row>
    <row r="34" spans="1:24" s="19" customFormat="1" ht="20.100000000000001" customHeight="1" x14ac:dyDescent="0.3">
      <c r="A34" s="9"/>
      <c r="B34" s="190"/>
      <c r="C34" s="190"/>
      <c r="D34" s="175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7"/>
      <c r="R34" s="206"/>
      <c r="S34" s="206"/>
      <c r="T34" s="207"/>
      <c r="U34" s="208"/>
      <c r="V34" s="209"/>
      <c r="W34" s="209"/>
      <c r="X34" s="9"/>
    </row>
    <row r="35" spans="1:24" s="19" customFormat="1" ht="20.100000000000001" customHeight="1" x14ac:dyDescent="0.3">
      <c r="A35" s="9"/>
      <c r="B35" s="190"/>
      <c r="C35" s="190"/>
      <c r="D35" s="178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80"/>
      <c r="R35" s="206"/>
      <c r="S35" s="206"/>
      <c r="T35" s="207"/>
      <c r="U35" s="208"/>
      <c r="V35" s="209"/>
      <c r="W35" s="209"/>
      <c r="X35" s="9"/>
    </row>
    <row r="36" spans="1:24" s="19" customFormat="1" ht="20.100000000000001" customHeight="1" x14ac:dyDescent="0.3">
      <c r="A36" s="9"/>
      <c r="B36" s="190"/>
      <c r="C36" s="190"/>
      <c r="D36" s="175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7"/>
      <c r="R36" s="206"/>
      <c r="S36" s="206"/>
      <c r="T36" s="207"/>
      <c r="U36" s="208"/>
      <c r="V36" s="209"/>
      <c r="W36" s="209"/>
      <c r="X36" s="9"/>
    </row>
    <row r="37" spans="1:24" s="19" customFormat="1" ht="20.100000000000001" customHeight="1" x14ac:dyDescent="0.3">
      <c r="A37" s="9"/>
      <c r="B37" s="190"/>
      <c r="C37" s="190"/>
      <c r="D37" s="178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80"/>
      <c r="R37" s="206"/>
      <c r="S37" s="206"/>
      <c r="T37" s="207"/>
      <c r="U37" s="208"/>
      <c r="V37" s="209"/>
      <c r="W37" s="209"/>
      <c r="X37" s="9"/>
    </row>
    <row r="38" spans="1:24" s="19" customFormat="1" ht="20.100000000000001" customHeight="1" x14ac:dyDescent="0.3">
      <c r="A38" s="9"/>
      <c r="B38" s="190"/>
      <c r="C38" s="190"/>
      <c r="D38" s="178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80"/>
      <c r="R38" s="206"/>
      <c r="S38" s="206"/>
      <c r="T38" s="207"/>
      <c r="U38" s="208"/>
      <c r="V38" s="209"/>
      <c r="W38" s="209"/>
      <c r="X38" s="9"/>
    </row>
    <row r="39" spans="1:24" s="19" customFormat="1" ht="20.100000000000001" customHeight="1" x14ac:dyDescent="0.3">
      <c r="A39" s="9"/>
      <c r="B39" s="190"/>
      <c r="C39" s="190"/>
      <c r="D39" s="175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7"/>
      <c r="R39" s="206"/>
      <c r="S39" s="206"/>
      <c r="T39" s="207"/>
      <c r="U39" s="208"/>
      <c r="V39" s="209"/>
      <c r="W39" s="209"/>
      <c r="X39" s="9"/>
    </row>
    <row r="40" spans="1:24" s="19" customFormat="1" ht="20.100000000000001" customHeight="1" x14ac:dyDescent="0.3">
      <c r="A40" s="9"/>
      <c r="B40" s="190"/>
      <c r="C40" s="190"/>
      <c r="D40" s="175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7"/>
      <c r="R40" s="206"/>
      <c r="S40" s="206"/>
      <c r="T40" s="207"/>
      <c r="U40" s="208"/>
      <c r="V40" s="209"/>
      <c r="W40" s="209"/>
      <c r="X40" s="9"/>
    </row>
    <row r="41" spans="1:24" s="19" customFormat="1" ht="20.100000000000001" customHeight="1" x14ac:dyDescent="0.3">
      <c r="A41" s="9"/>
      <c r="B41" s="190"/>
      <c r="C41" s="190"/>
      <c r="D41" s="178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80"/>
      <c r="R41" s="206"/>
      <c r="S41" s="206"/>
      <c r="T41" s="207"/>
      <c r="U41" s="208"/>
      <c r="V41" s="209"/>
      <c r="W41" s="209"/>
      <c r="X41" s="9"/>
    </row>
    <row r="42" spans="1:24" s="19" customFormat="1" ht="20.100000000000001" customHeight="1" x14ac:dyDescent="0.3">
      <c r="A42" s="9"/>
      <c r="B42" s="190"/>
      <c r="C42" s="190"/>
      <c r="D42" s="178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80"/>
      <c r="R42" s="206"/>
      <c r="S42" s="206"/>
      <c r="T42" s="207"/>
      <c r="U42" s="208"/>
      <c r="V42" s="209"/>
      <c r="W42" s="209"/>
      <c r="X42" s="9"/>
    </row>
    <row r="43" spans="1:24" s="19" customFormat="1" ht="20.100000000000001" customHeight="1" x14ac:dyDescent="0.3">
      <c r="A43" s="9"/>
      <c r="B43" s="190"/>
      <c r="C43" s="190"/>
      <c r="D43" s="178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80"/>
      <c r="R43" s="206"/>
      <c r="S43" s="206"/>
      <c r="T43" s="207"/>
      <c r="U43" s="208"/>
      <c r="V43" s="209"/>
      <c r="W43" s="209"/>
      <c r="X43" s="9"/>
    </row>
    <row r="44" spans="1:24" s="19" customFormat="1" ht="20.100000000000001" customHeight="1" x14ac:dyDescent="0.3">
      <c r="A44" s="9"/>
      <c r="B44" s="190"/>
      <c r="C44" s="190"/>
      <c r="D44" s="175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7"/>
      <c r="R44" s="206"/>
      <c r="S44" s="206"/>
      <c r="T44" s="207"/>
      <c r="U44" s="208"/>
      <c r="V44" s="209"/>
      <c r="W44" s="209"/>
      <c r="X44" s="9"/>
    </row>
    <row r="45" spans="1:24" s="19" customFormat="1" ht="20.100000000000001" customHeight="1" x14ac:dyDescent="0.3">
      <c r="A45" s="9"/>
      <c r="B45" s="190"/>
      <c r="C45" s="190"/>
      <c r="D45" s="178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80"/>
      <c r="R45" s="206"/>
      <c r="S45" s="206"/>
      <c r="T45" s="207"/>
      <c r="U45" s="208"/>
      <c r="V45" s="209"/>
      <c r="W45" s="209"/>
      <c r="X45" s="9"/>
    </row>
    <row r="46" spans="1:24" s="19" customFormat="1" ht="20.100000000000001" customHeight="1" x14ac:dyDescent="0.3">
      <c r="A46" s="9"/>
      <c r="B46" s="190"/>
      <c r="C46" s="190"/>
      <c r="D46" s="178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80"/>
      <c r="R46" s="206"/>
      <c r="S46" s="206"/>
      <c r="T46" s="207"/>
      <c r="U46" s="208"/>
      <c r="V46" s="209"/>
      <c r="W46" s="209"/>
      <c r="X46" s="9"/>
    </row>
    <row r="47" spans="1:24" s="19" customFormat="1" ht="20.100000000000001" customHeight="1" x14ac:dyDescent="0.3">
      <c r="A47" s="9"/>
      <c r="B47" s="190"/>
      <c r="C47" s="190"/>
      <c r="D47" s="178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80"/>
      <c r="R47" s="206"/>
      <c r="S47" s="206"/>
      <c r="T47" s="207"/>
      <c r="U47" s="208"/>
      <c r="V47" s="209"/>
      <c r="W47" s="209"/>
      <c r="X47" s="9"/>
    </row>
    <row r="48" spans="1:24" s="19" customFormat="1" ht="20.100000000000001" customHeight="1" x14ac:dyDescent="0.3">
      <c r="A48" s="29"/>
      <c r="B48" s="190"/>
      <c r="C48" s="190"/>
      <c r="D48" s="178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80"/>
      <c r="R48" s="206"/>
      <c r="S48" s="206"/>
      <c r="T48" s="207"/>
      <c r="U48" s="208"/>
      <c r="V48" s="209"/>
      <c r="W48" s="209"/>
      <c r="X48" s="29"/>
    </row>
    <row r="49" spans="1:24" s="9" customFormat="1" ht="18" thickBot="1" x14ac:dyDescent="0.35">
      <c r="A49" s="29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  <c r="P49" s="5"/>
      <c r="Q49" s="5"/>
      <c r="R49" s="5"/>
      <c r="S49" s="5"/>
      <c r="T49" s="5"/>
      <c r="U49" s="5"/>
      <c r="V49" s="5"/>
      <c r="W49" s="5"/>
      <c r="X49" s="29"/>
    </row>
    <row r="50" spans="1:24" s="9" customFormat="1" ht="22.8" x14ac:dyDescent="0.3">
      <c r="B50" s="5"/>
      <c r="C50" s="5"/>
      <c r="D50" s="5"/>
      <c r="E50" s="5"/>
      <c r="F50" s="7"/>
      <c r="G50" s="7"/>
      <c r="H50" s="5"/>
      <c r="I50" s="7"/>
      <c r="J50" s="7"/>
      <c r="K50" s="7"/>
      <c r="L50" s="7"/>
      <c r="M50" s="7"/>
      <c r="O50" s="202" t="s">
        <v>7</v>
      </c>
      <c r="P50" s="203"/>
      <c r="Q50" s="203"/>
      <c r="R50" s="203"/>
      <c r="S50" s="203"/>
      <c r="T50" s="203"/>
      <c r="U50" s="160"/>
      <c r="V50" s="198">
        <f>SUM(V29:W48)</f>
        <v>770000</v>
      </c>
      <c r="W50" s="199"/>
    </row>
    <row r="51" spans="1:24" s="9" customFormat="1" ht="22.8" x14ac:dyDescent="0.3">
      <c r="B51" s="5"/>
      <c r="C51" s="5"/>
      <c r="D51" s="5"/>
      <c r="E51" s="5"/>
      <c r="F51" s="5"/>
      <c r="G51" s="5"/>
      <c r="H51" s="5"/>
      <c r="I51" s="5"/>
      <c r="J51" s="5"/>
      <c r="K51" s="7"/>
      <c r="L51" s="7"/>
      <c r="M51" s="7"/>
      <c r="O51" s="204" t="s">
        <v>63</v>
      </c>
      <c r="P51" s="205"/>
      <c r="Q51" s="205"/>
      <c r="R51" s="205"/>
      <c r="S51" s="205"/>
      <c r="T51" s="205"/>
      <c r="U51" s="161">
        <v>0.19</v>
      </c>
      <c r="V51" s="200">
        <f>$V$50*U51</f>
        <v>146300</v>
      </c>
      <c r="W51" s="201"/>
    </row>
    <row r="52" spans="1:24" s="9" customFormat="1" ht="23.4" thickBot="1" x14ac:dyDescent="0.35">
      <c r="B52" s="5"/>
      <c r="C52" s="5"/>
      <c r="D52" s="5"/>
      <c r="E52" s="5"/>
      <c r="F52" s="5"/>
      <c r="G52" s="5"/>
      <c r="H52" s="5"/>
      <c r="I52" s="5"/>
      <c r="J52" s="5"/>
      <c r="K52" s="7"/>
      <c r="L52" s="7"/>
      <c r="M52" s="7"/>
      <c r="O52" s="196" t="s">
        <v>82</v>
      </c>
      <c r="P52" s="197"/>
      <c r="Q52" s="197"/>
      <c r="R52" s="197"/>
      <c r="S52" s="197"/>
      <c r="T52" s="197"/>
      <c r="U52" s="162"/>
      <c r="V52" s="191">
        <f>$V$50+$V$51</f>
        <v>916300</v>
      </c>
      <c r="W52" s="192"/>
    </row>
    <row r="53" spans="1:24" s="9" customFormat="1" ht="17.399999999999999" x14ac:dyDescent="0.3">
      <c r="B53" s="5"/>
      <c r="C53" s="5"/>
      <c r="D53" s="5"/>
      <c r="E53" s="5"/>
      <c r="F53" s="5"/>
      <c r="G53" s="5"/>
      <c r="H53" s="5"/>
      <c r="I53" s="5"/>
      <c r="J53" s="5"/>
      <c r="K53" s="7"/>
      <c r="L53" s="7"/>
      <c r="M53" s="7"/>
      <c r="N53" s="5"/>
      <c r="O53" s="6"/>
      <c r="P53" s="5"/>
      <c r="Q53" s="5"/>
      <c r="R53" s="5"/>
      <c r="S53" s="5"/>
      <c r="T53" s="5"/>
      <c r="U53" s="5"/>
      <c r="V53" s="5"/>
      <c r="W53" s="5"/>
    </row>
    <row r="54" spans="1:24" s="9" customFormat="1" ht="15" thickBot="1" x14ac:dyDescent="0.35">
      <c r="B54" s="1"/>
      <c r="C54" s="1"/>
      <c r="D54" s="1"/>
      <c r="E54" s="1"/>
      <c r="F54" s="1"/>
      <c r="G54" s="1"/>
      <c r="H54" s="1"/>
      <c r="I54" s="1"/>
      <c r="J54" s="1"/>
      <c r="K54" s="4"/>
      <c r="L54" s="1"/>
      <c r="M54" s="1"/>
      <c r="N54" s="1"/>
      <c r="O54" s="2"/>
      <c r="P54" s="1"/>
      <c r="Q54" s="1"/>
      <c r="R54" s="1"/>
      <c r="S54" s="1"/>
      <c r="T54" s="1"/>
      <c r="U54" s="1"/>
      <c r="V54" s="1"/>
      <c r="W54" s="1"/>
    </row>
    <row r="55" spans="1:24" s="9" customFormat="1" ht="24" customHeight="1" x14ac:dyDescent="0.3">
      <c r="A55" s="29"/>
      <c r="B55" s="193" t="s">
        <v>65</v>
      </c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5"/>
      <c r="X55" s="29"/>
    </row>
    <row r="56" spans="1:24" s="9" customFormat="1" ht="4.05" customHeight="1" x14ac:dyDescent="0.3">
      <c r="B56" s="110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2"/>
      <c r="V56" s="10"/>
      <c r="W56" s="113"/>
    </row>
    <row r="57" spans="1:24" s="9" customFormat="1" ht="18" customHeight="1" x14ac:dyDescent="0.3">
      <c r="B57" s="45" t="s">
        <v>66</v>
      </c>
      <c r="C57" s="33"/>
      <c r="D57" s="33"/>
      <c r="E57" s="33"/>
      <c r="F57" s="33"/>
      <c r="G57" s="33"/>
      <c r="H57" s="33"/>
      <c r="I57" s="33"/>
      <c r="J57" s="33"/>
      <c r="K57" s="34"/>
      <c r="L57" s="33"/>
      <c r="M57" s="33"/>
      <c r="N57" s="33"/>
      <c r="O57" s="35"/>
      <c r="P57" s="33"/>
      <c r="Q57" s="33"/>
      <c r="R57" s="33"/>
      <c r="S57" s="33"/>
      <c r="T57" s="33"/>
      <c r="U57" s="33"/>
      <c r="V57" s="33"/>
      <c r="W57" s="36"/>
    </row>
    <row r="58" spans="1:24" s="9" customFormat="1" ht="18" customHeight="1" x14ac:dyDescent="0.3">
      <c r="B58" s="46" t="s">
        <v>67</v>
      </c>
      <c r="C58" s="33" t="s">
        <v>83</v>
      </c>
      <c r="D58" s="33"/>
      <c r="E58" s="33"/>
      <c r="F58" s="33"/>
      <c r="G58" s="33"/>
      <c r="H58" s="33"/>
      <c r="I58" s="33"/>
      <c r="J58" s="33"/>
      <c r="K58" s="34"/>
      <c r="L58" s="33"/>
      <c r="M58" s="33"/>
      <c r="N58" s="33"/>
      <c r="O58" s="35"/>
      <c r="P58" s="33"/>
      <c r="Q58" s="33"/>
      <c r="R58" s="33"/>
      <c r="S58" s="33"/>
      <c r="T58" s="33"/>
      <c r="U58" s="33"/>
      <c r="V58" s="33"/>
      <c r="W58" s="36"/>
    </row>
    <row r="59" spans="1:24" s="9" customFormat="1" ht="18" customHeight="1" x14ac:dyDescent="0.3">
      <c r="B59" s="46" t="s">
        <v>68</v>
      </c>
      <c r="C59" s="32" t="s">
        <v>84</v>
      </c>
      <c r="D59" s="38"/>
      <c r="E59" s="38"/>
      <c r="F59" s="33"/>
      <c r="G59" s="33"/>
      <c r="H59" s="33"/>
      <c r="I59" s="33"/>
      <c r="J59" s="33"/>
      <c r="K59" s="34"/>
      <c r="L59" s="33"/>
      <c r="M59" s="33"/>
      <c r="N59" s="33"/>
      <c r="O59" s="35"/>
      <c r="P59" s="33"/>
      <c r="Q59" s="33"/>
      <c r="R59" s="33"/>
      <c r="S59" s="33"/>
      <c r="T59" s="33"/>
      <c r="U59" s="33"/>
      <c r="V59" s="33"/>
      <c r="W59" s="36"/>
    </row>
    <row r="60" spans="1:24" s="9" customFormat="1" ht="18" customHeight="1" x14ac:dyDescent="0.3">
      <c r="B60" s="46" t="s">
        <v>69</v>
      </c>
      <c r="C60" s="33" t="s">
        <v>85</v>
      </c>
      <c r="D60" s="38"/>
      <c r="E60" s="38"/>
      <c r="F60" s="33"/>
      <c r="G60" s="33"/>
      <c r="H60" s="33"/>
      <c r="I60" s="33"/>
      <c r="J60" s="33"/>
      <c r="K60" s="34"/>
      <c r="L60" s="33"/>
      <c r="M60" s="33"/>
      <c r="N60" s="33"/>
      <c r="O60" s="35"/>
      <c r="P60" s="33"/>
      <c r="Q60" s="33"/>
      <c r="R60" s="33"/>
      <c r="S60" s="33"/>
      <c r="T60" s="33"/>
      <c r="U60" s="33"/>
      <c r="V60" s="33"/>
      <c r="W60" s="36"/>
    </row>
    <row r="61" spans="1:24" s="9" customFormat="1" ht="18" customHeight="1" x14ac:dyDescent="0.3">
      <c r="B61" s="46" t="s">
        <v>70</v>
      </c>
      <c r="C61" s="32" t="s">
        <v>86</v>
      </c>
      <c r="D61" s="38"/>
      <c r="E61" s="38"/>
      <c r="F61" s="33"/>
      <c r="G61" s="33"/>
      <c r="H61" s="33"/>
      <c r="I61" s="33"/>
      <c r="J61" s="33"/>
      <c r="K61" s="34"/>
      <c r="L61" s="33"/>
      <c r="M61" s="33"/>
      <c r="N61" s="33"/>
      <c r="O61" s="35"/>
      <c r="P61" s="33"/>
      <c r="Q61" s="33"/>
      <c r="R61" s="33"/>
      <c r="S61" s="33"/>
      <c r="T61" s="33"/>
      <c r="U61" s="33"/>
      <c r="V61" s="33"/>
      <c r="W61" s="36"/>
    </row>
    <row r="62" spans="1:24" s="9" customFormat="1" ht="18" customHeight="1" x14ac:dyDescent="0.3">
      <c r="B62" s="46" t="s">
        <v>71</v>
      </c>
      <c r="C62" s="32" t="s">
        <v>87</v>
      </c>
      <c r="D62" s="38"/>
      <c r="E62" s="38"/>
      <c r="F62" s="33"/>
      <c r="G62" s="33"/>
      <c r="H62" s="33"/>
      <c r="I62" s="33"/>
      <c r="J62" s="33"/>
      <c r="K62" s="34"/>
      <c r="L62" s="33"/>
      <c r="M62" s="33"/>
      <c r="N62" s="33"/>
      <c r="O62" s="35"/>
      <c r="P62" s="33"/>
      <c r="Q62" s="33"/>
      <c r="R62" s="33"/>
      <c r="S62" s="33"/>
      <c r="T62" s="33"/>
      <c r="U62" s="33"/>
      <c r="V62" s="33"/>
      <c r="W62" s="36"/>
    </row>
    <row r="63" spans="1:24" s="9" customFormat="1" ht="18" customHeight="1" x14ac:dyDescent="0.3">
      <c r="A63" s="29"/>
      <c r="B63" s="46" t="s">
        <v>72</v>
      </c>
      <c r="C63" s="33" t="s">
        <v>88</v>
      </c>
      <c r="D63" s="33"/>
      <c r="E63" s="33"/>
      <c r="F63" s="33"/>
      <c r="G63" s="33"/>
      <c r="H63" s="33"/>
      <c r="I63" s="33"/>
      <c r="J63" s="33"/>
      <c r="K63" s="34"/>
      <c r="L63" s="33"/>
      <c r="M63" s="33"/>
      <c r="N63" s="33"/>
      <c r="O63" s="35"/>
      <c r="P63" s="33"/>
      <c r="Q63" s="33"/>
      <c r="R63" s="33"/>
      <c r="S63" s="33"/>
      <c r="T63" s="33"/>
      <c r="U63" s="33"/>
      <c r="V63" s="33"/>
      <c r="W63" s="36"/>
      <c r="X63" s="29"/>
    </row>
    <row r="64" spans="1:24" s="9" customFormat="1" ht="18" customHeight="1" x14ac:dyDescent="0.3">
      <c r="A64" s="29"/>
      <c r="B64" s="46" t="s">
        <v>73</v>
      </c>
      <c r="C64" s="33" t="s">
        <v>89</v>
      </c>
      <c r="D64" s="38"/>
      <c r="E64" s="38"/>
      <c r="F64" s="33"/>
      <c r="G64" s="33"/>
      <c r="H64" s="33"/>
      <c r="I64" s="33"/>
      <c r="J64" s="33"/>
      <c r="K64" s="34"/>
      <c r="L64" s="33"/>
      <c r="M64" s="33"/>
      <c r="N64" s="33"/>
      <c r="O64" s="35"/>
      <c r="P64" s="33"/>
      <c r="Q64" s="33"/>
      <c r="R64" s="33"/>
      <c r="S64" s="33"/>
      <c r="T64" s="33"/>
      <c r="U64" s="33"/>
      <c r="V64" s="33"/>
      <c r="W64" s="36"/>
      <c r="X64" s="29"/>
    </row>
    <row r="65" spans="1:24" s="9" customFormat="1" ht="18" customHeight="1" x14ac:dyDescent="0.3">
      <c r="B65" s="46" t="s">
        <v>74</v>
      </c>
      <c r="C65" s="33" t="s">
        <v>90</v>
      </c>
      <c r="D65" s="33"/>
      <c r="E65" s="38"/>
      <c r="F65" s="33"/>
      <c r="G65" s="33"/>
      <c r="H65" s="33"/>
      <c r="I65" s="33"/>
      <c r="J65" s="33"/>
      <c r="K65" s="34"/>
      <c r="L65" s="33"/>
      <c r="M65" s="33"/>
      <c r="N65" s="33"/>
      <c r="O65" s="35"/>
      <c r="P65" s="33"/>
      <c r="Q65" s="33"/>
      <c r="R65" s="33"/>
      <c r="S65" s="33"/>
      <c r="T65" s="33"/>
      <c r="U65" s="33"/>
      <c r="V65" s="33"/>
      <c r="W65" s="36"/>
    </row>
    <row r="66" spans="1:24" s="9" customFormat="1" ht="18" customHeight="1" x14ac:dyDescent="0.3">
      <c r="B66" s="46" t="s">
        <v>75</v>
      </c>
      <c r="C66" s="33" t="s">
        <v>76</v>
      </c>
      <c r="D66" s="33"/>
      <c r="E66" s="38"/>
      <c r="F66" s="33"/>
      <c r="G66" s="33"/>
      <c r="H66" s="33"/>
      <c r="I66" s="33"/>
      <c r="J66" s="33"/>
      <c r="K66" s="34"/>
      <c r="L66" s="33"/>
      <c r="M66" s="33"/>
      <c r="N66" s="33"/>
      <c r="O66" s="35"/>
      <c r="P66" s="33"/>
      <c r="Q66" s="33"/>
      <c r="R66" s="33"/>
      <c r="S66" s="33"/>
      <c r="T66" s="33"/>
      <c r="U66" s="33"/>
      <c r="V66" s="33"/>
      <c r="W66" s="36"/>
    </row>
    <row r="67" spans="1:24" s="9" customFormat="1" ht="28.5" customHeight="1" thickBot="1" x14ac:dyDescent="0.35">
      <c r="B67" s="47" t="s">
        <v>77</v>
      </c>
      <c r="C67" s="41"/>
      <c r="D67" s="41"/>
      <c r="E67" s="41"/>
      <c r="F67" s="41"/>
      <c r="G67" s="41"/>
      <c r="H67" s="41"/>
      <c r="I67" s="41"/>
      <c r="J67" s="41"/>
      <c r="K67" s="42"/>
      <c r="L67" s="41"/>
      <c r="M67" s="41"/>
      <c r="N67" s="41"/>
      <c r="O67" s="43"/>
      <c r="P67" s="41"/>
      <c r="Q67" s="41"/>
      <c r="R67" s="41"/>
      <c r="S67" s="41"/>
      <c r="T67" s="41"/>
      <c r="U67" s="41"/>
      <c r="V67" s="41"/>
      <c r="W67" s="44"/>
    </row>
    <row r="68" spans="1:24" s="9" customFormat="1" x14ac:dyDescent="0.3">
      <c r="A68" s="2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29"/>
    </row>
    <row r="69" spans="1:24" s="9" customForma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1"/>
      <c r="R69" s="1"/>
      <c r="S69" s="1"/>
      <c r="T69" s="1"/>
      <c r="U69" s="1"/>
      <c r="V69" s="1"/>
      <c r="W69" s="1"/>
    </row>
    <row r="70" spans="1:24" x14ac:dyDescent="0.3">
      <c r="A70" s="9"/>
      <c r="X70" s="9"/>
    </row>
    <row r="71" spans="1:24" x14ac:dyDescent="0.3">
      <c r="A71" s="9"/>
      <c r="X71" s="9"/>
    </row>
    <row r="72" spans="1:24" x14ac:dyDescent="0.3">
      <c r="A72" s="9"/>
      <c r="X72" s="9"/>
    </row>
    <row r="73" spans="1:24" x14ac:dyDescent="0.3">
      <c r="A73" s="29"/>
      <c r="X73" s="29"/>
    </row>
    <row r="74" spans="1:24" x14ac:dyDescent="0.3">
      <c r="A74" s="29"/>
      <c r="X74" s="29"/>
    </row>
    <row r="75" spans="1:24" x14ac:dyDescent="0.3">
      <c r="A75" s="9"/>
      <c r="X75" s="9"/>
    </row>
    <row r="76" spans="1:24" x14ac:dyDescent="0.3">
      <c r="A76" s="9"/>
      <c r="X76" s="9"/>
    </row>
    <row r="77" spans="1:24" x14ac:dyDescent="0.3">
      <c r="A77" s="9"/>
      <c r="X77" s="9"/>
    </row>
    <row r="78" spans="1:24" x14ac:dyDescent="0.3">
      <c r="A78" s="29"/>
      <c r="X78" s="29"/>
    </row>
    <row r="79" spans="1:24" x14ac:dyDescent="0.3">
      <c r="A79" s="9"/>
      <c r="X79" s="9"/>
    </row>
    <row r="80" spans="1:24" x14ac:dyDescent="0.3">
      <c r="A80" s="9"/>
      <c r="X80" s="9"/>
    </row>
    <row r="81" spans="1:24" x14ac:dyDescent="0.3">
      <c r="A81" s="9"/>
      <c r="X81" s="9"/>
    </row>
    <row r="82" spans="1:24" x14ac:dyDescent="0.3">
      <c r="A82" s="9"/>
      <c r="X82" s="9"/>
    </row>
    <row r="83" spans="1:24" x14ac:dyDescent="0.3">
      <c r="A83" s="9"/>
      <c r="X83" s="9"/>
    </row>
    <row r="84" spans="1:24" x14ac:dyDescent="0.3">
      <c r="A84" s="9"/>
      <c r="X84" s="9"/>
    </row>
    <row r="85" spans="1:24" x14ac:dyDescent="0.3">
      <c r="A85" s="9"/>
      <c r="X85" s="9"/>
    </row>
    <row r="86" spans="1:24" x14ac:dyDescent="0.3">
      <c r="A86" s="9"/>
      <c r="X86" s="9"/>
    </row>
    <row r="87" spans="1:24" x14ac:dyDescent="0.3">
      <c r="A87" s="9"/>
      <c r="X87" s="9"/>
    </row>
    <row r="88" spans="1:24" x14ac:dyDescent="0.3">
      <c r="A88" s="9"/>
      <c r="X88" s="9"/>
    </row>
    <row r="89" spans="1:24" x14ac:dyDescent="0.3">
      <c r="A89" s="9"/>
      <c r="X89" s="9"/>
    </row>
    <row r="90" spans="1:24" x14ac:dyDescent="0.3">
      <c r="A90" s="9"/>
      <c r="X90" s="9"/>
    </row>
    <row r="91" spans="1:24" x14ac:dyDescent="0.3">
      <c r="A91" s="9"/>
      <c r="X91" s="9"/>
    </row>
    <row r="92" spans="1:24" x14ac:dyDescent="0.3">
      <c r="A92" s="9"/>
      <c r="X92" s="9"/>
    </row>
    <row r="93" spans="1:24" x14ac:dyDescent="0.3">
      <c r="A93" s="9"/>
      <c r="X93" s="9"/>
    </row>
    <row r="94" spans="1:24" x14ac:dyDescent="0.3">
      <c r="A94" s="9"/>
      <c r="X94" s="9"/>
    </row>
    <row r="95" spans="1:24" x14ac:dyDescent="0.3">
      <c r="A95" s="9"/>
      <c r="X95" s="9"/>
    </row>
    <row r="96" spans="1:24" x14ac:dyDescent="0.3">
      <c r="A96" s="9"/>
      <c r="X96" s="9"/>
    </row>
    <row r="97" spans="1:24" x14ac:dyDescent="0.3">
      <c r="A97" s="9"/>
      <c r="X97" s="9"/>
    </row>
    <row r="98" spans="1:24" x14ac:dyDescent="0.3">
      <c r="A98" s="9"/>
      <c r="X98" s="9"/>
    </row>
    <row r="99" spans="1:24" x14ac:dyDescent="0.3">
      <c r="A99" s="9"/>
      <c r="X99" s="9"/>
    </row>
    <row r="100" spans="1:24" x14ac:dyDescent="0.3">
      <c r="A100" s="9"/>
      <c r="X100" s="9"/>
    </row>
    <row r="101" spans="1:24" x14ac:dyDescent="0.3">
      <c r="A101" s="9"/>
      <c r="X101" s="9"/>
    </row>
    <row r="102" spans="1:24" x14ac:dyDescent="0.3">
      <c r="A102" s="9"/>
      <c r="X102" s="9"/>
    </row>
    <row r="103" spans="1:24" x14ac:dyDescent="0.3">
      <c r="A103" s="9"/>
      <c r="X103" s="9"/>
    </row>
    <row r="104" spans="1:24" x14ac:dyDescent="0.3">
      <c r="A104" s="9"/>
      <c r="X104" s="9"/>
    </row>
    <row r="105" spans="1:24" x14ac:dyDescent="0.3">
      <c r="A105" s="9"/>
      <c r="X105" s="9"/>
    </row>
    <row r="106" spans="1:24" x14ac:dyDescent="0.3">
      <c r="A106" s="9"/>
      <c r="X106" s="9"/>
    </row>
    <row r="107" spans="1:24" x14ac:dyDescent="0.3">
      <c r="A107" s="9"/>
      <c r="X107" s="9"/>
    </row>
  </sheetData>
  <mergeCells count="127">
    <mergeCell ref="B29:C29"/>
    <mergeCell ref="B30:C30"/>
    <mergeCell ref="B31:C31"/>
    <mergeCell ref="R27:S27"/>
    <mergeCell ref="T27:U27"/>
    <mergeCell ref="R31:S31"/>
    <mergeCell ref="T31:U31"/>
    <mergeCell ref="V31:W31"/>
    <mergeCell ref="V27:W27"/>
    <mergeCell ref="R29:S29"/>
    <mergeCell ref="T29:U29"/>
    <mergeCell ref="V29:W29"/>
    <mergeCell ref="R35:S35"/>
    <mergeCell ref="T35:U35"/>
    <mergeCell ref="V35:W35"/>
    <mergeCell ref="R32:S32"/>
    <mergeCell ref="T32:U32"/>
    <mergeCell ref="V32:W32"/>
    <mergeCell ref="R33:S33"/>
    <mergeCell ref="T33:U33"/>
    <mergeCell ref="V33:W33"/>
    <mergeCell ref="R41:S41"/>
    <mergeCell ref="T41:U41"/>
    <mergeCell ref="V41:W41"/>
    <mergeCell ref="R42:S42"/>
    <mergeCell ref="T42:U42"/>
    <mergeCell ref="V42:W42"/>
    <mergeCell ref="R39:S39"/>
    <mergeCell ref="T39:U39"/>
    <mergeCell ref="V39:W39"/>
    <mergeCell ref="R40:S40"/>
    <mergeCell ref="T40:U40"/>
    <mergeCell ref="V40:W40"/>
    <mergeCell ref="R45:S45"/>
    <mergeCell ref="T45:U45"/>
    <mergeCell ref="V45:W45"/>
    <mergeCell ref="R46:S46"/>
    <mergeCell ref="T46:U46"/>
    <mergeCell ref="V46:W46"/>
    <mergeCell ref="D45:Q45"/>
    <mergeCell ref="D46:Q46"/>
    <mergeCell ref="R43:S43"/>
    <mergeCell ref="T43:U43"/>
    <mergeCell ref="V43:W43"/>
    <mergeCell ref="R44:S44"/>
    <mergeCell ref="T44:U44"/>
    <mergeCell ref="V44:W44"/>
    <mergeCell ref="V52:W52"/>
    <mergeCell ref="B55:W55"/>
    <mergeCell ref="O52:T52"/>
    <mergeCell ref="V50:W50"/>
    <mergeCell ref="V51:W51"/>
    <mergeCell ref="O50:T50"/>
    <mergeCell ref="O51:T51"/>
    <mergeCell ref="R47:S47"/>
    <mergeCell ref="T47:U47"/>
    <mergeCell ref="V47:W47"/>
    <mergeCell ref="R48:S48"/>
    <mergeCell ref="T48:U48"/>
    <mergeCell ref="V48:W48"/>
    <mergeCell ref="D47:Q47"/>
    <mergeCell ref="D48:Q48"/>
    <mergeCell ref="B41:C41"/>
    <mergeCell ref="B42:C42"/>
    <mergeCell ref="B43:C43"/>
    <mergeCell ref="B44:C44"/>
    <mergeCell ref="B45:C45"/>
    <mergeCell ref="B46:C46"/>
    <mergeCell ref="B47:C47"/>
    <mergeCell ref="B48:C48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D41:Q41"/>
    <mergeCell ref="D42:Q42"/>
    <mergeCell ref="D43:Q43"/>
    <mergeCell ref="D44:Q44"/>
    <mergeCell ref="R3:W3"/>
    <mergeCell ref="D27:Q27"/>
    <mergeCell ref="D29:Q29"/>
    <mergeCell ref="D30:Q30"/>
    <mergeCell ref="D31:Q31"/>
    <mergeCell ref="D32:Q32"/>
    <mergeCell ref="D33:Q33"/>
    <mergeCell ref="D34:Q34"/>
    <mergeCell ref="D35:Q35"/>
    <mergeCell ref="T4:W4"/>
    <mergeCell ref="T5:W5"/>
    <mergeCell ref="T6:W6"/>
    <mergeCell ref="T7:W7"/>
    <mergeCell ref="E21:L21"/>
    <mergeCell ref="E23:L23"/>
    <mergeCell ref="B11:W11"/>
    <mergeCell ref="E15:L15"/>
    <mergeCell ref="E17:L17"/>
    <mergeCell ref="E19:L19"/>
    <mergeCell ref="B27:C27"/>
    <mergeCell ref="Q23:V23"/>
    <mergeCell ref="Q17:S17"/>
    <mergeCell ref="Q19:S19"/>
    <mergeCell ref="Q15:T15"/>
    <mergeCell ref="D36:Q36"/>
    <mergeCell ref="D37:Q37"/>
    <mergeCell ref="D38:Q38"/>
    <mergeCell ref="D39:Q39"/>
    <mergeCell ref="D40:Q40"/>
    <mergeCell ref="R38:S38"/>
    <mergeCell ref="T38:U38"/>
    <mergeCell ref="V38:W38"/>
    <mergeCell ref="R30:S30"/>
    <mergeCell ref="T30:U30"/>
    <mergeCell ref="V30:W30"/>
    <mergeCell ref="R36:S36"/>
    <mergeCell ref="T36:U36"/>
    <mergeCell ref="V36:W36"/>
    <mergeCell ref="R37:S37"/>
    <mergeCell ref="T37:U37"/>
    <mergeCell ref="V37:W37"/>
    <mergeCell ref="R34:S34"/>
    <mergeCell ref="T34:U34"/>
    <mergeCell ref="V34:W34"/>
  </mergeCells>
  <hyperlinks>
    <hyperlink ref="T7" r:id="rId1" xr:uid="{808879E1-7FCE-40CB-81E4-68E97E910753}"/>
    <hyperlink ref="E23" r:id="rId2" display="info@empresa.com" xr:uid="{3CC3DE69-72EC-43F6-8023-7FD6BF06590D}"/>
  </hyperlinks>
  <printOptions horizontalCentered="1"/>
  <pageMargins left="0.47" right="0.23622047244094491" top="0.68" bottom="0.74803149606299213" header="0.31496062992125984" footer="0.31496062992125984"/>
  <pageSetup scale="47" fitToWidth="2" fitToHeight="2" orientation="portrait" horizontalDpi="4294967292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B9C2-2F8B-4AC8-A8C0-3F181EAB6E8D}">
  <dimension ref="A1:V107"/>
  <sheetViews>
    <sheetView showGridLines="0" view="pageBreakPreview" zoomScale="55" zoomScaleNormal="100" zoomScaleSheetLayoutView="55" zoomScalePageLayoutView="40" workbookViewId="0">
      <selection activeCell="P15" sqref="P15"/>
    </sheetView>
  </sheetViews>
  <sheetFormatPr baseColWidth="10" defaultColWidth="5.77734375" defaultRowHeight="14.4" x14ac:dyDescent="0.3"/>
  <cols>
    <col min="1" max="1" width="6" customWidth="1"/>
    <col min="2" max="2" width="5.44140625" style="2" customWidth="1"/>
    <col min="3" max="3" width="8.77734375" style="26" customWidth="1"/>
    <col min="4" max="14" width="8.77734375" style="1" customWidth="1"/>
    <col min="15" max="15" width="8.77734375" style="2" customWidth="1"/>
    <col min="16" max="16" width="21" style="2" customWidth="1"/>
    <col min="17" max="17" width="26.21875" style="2" customWidth="1"/>
    <col min="18" max="18" width="25.5546875" style="2" customWidth="1"/>
    <col min="19" max="19" width="20.5546875" style="1" customWidth="1"/>
    <col min="20" max="20" width="5.77734375" style="1" customWidth="1"/>
    <col min="21" max="21" width="6" customWidth="1"/>
    <col min="22" max="22" width="5.77734375" customWidth="1"/>
  </cols>
  <sheetData>
    <row r="1" spans="1:21" ht="14.55" customHeight="1" x14ac:dyDescent="0.3"/>
    <row r="2" spans="1:21" s="9" customFormat="1" ht="17.399999999999999" x14ac:dyDescent="0.3">
      <c r="B2" s="49"/>
      <c r="C2" s="93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9"/>
      <c r="P2" s="49"/>
      <c r="Q2" s="49"/>
      <c r="R2" s="49"/>
      <c r="S2" s="50"/>
      <c r="T2" s="50"/>
    </row>
    <row r="3" spans="1:21" s="9" customFormat="1" ht="28.95" customHeight="1" x14ac:dyDescent="0.3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219" t="s">
        <v>102</v>
      </c>
      <c r="R3" s="219"/>
      <c r="S3" s="219"/>
      <c r="T3" s="142"/>
    </row>
    <row r="4" spans="1:21" s="9" customFormat="1" ht="17.399999999999999" x14ac:dyDescent="0.3">
      <c r="B4" s="51"/>
      <c r="C4" s="94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1"/>
      <c r="P4" s="51"/>
      <c r="Q4" s="54" t="s">
        <v>55</v>
      </c>
      <c r="R4" s="220" t="s">
        <v>56</v>
      </c>
      <c r="S4" s="220"/>
      <c r="T4" s="220"/>
    </row>
    <row r="5" spans="1:21" s="9" customFormat="1" ht="17.399999999999999" x14ac:dyDescent="0.3">
      <c r="B5" s="51"/>
      <c r="C5" s="94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1"/>
      <c r="P5" s="51" t="s">
        <v>79</v>
      </c>
      <c r="Q5" s="54" t="s">
        <v>49</v>
      </c>
      <c r="R5" s="220" t="s">
        <v>50</v>
      </c>
      <c r="S5" s="220"/>
      <c r="T5" s="220"/>
    </row>
    <row r="6" spans="1:21" s="9" customFormat="1" ht="17.399999999999999" x14ac:dyDescent="0.3">
      <c r="B6" s="51"/>
      <c r="C6" s="94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1"/>
      <c r="P6" s="51"/>
      <c r="Q6" s="54" t="s">
        <v>51</v>
      </c>
      <c r="R6" s="220" t="s">
        <v>52</v>
      </c>
      <c r="S6" s="220"/>
      <c r="T6" s="220"/>
    </row>
    <row r="7" spans="1:21" s="9" customFormat="1" ht="17.399999999999999" x14ac:dyDescent="0.3">
      <c r="B7" s="51"/>
      <c r="C7" s="94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1"/>
      <c r="P7" s="138"/>
      <c r="Q7" s="54" t="s">
        <v>53</v>
      </c>
      <c r="R7" s="221" t="s">
        <v>54</v>
      </c>
      <c r="S7" s="221"/>
      <c r="T7" s="221"/>
    </row>
    <row r="8" spans="1:21" s="9" customFormat="1" ht="17.399999999999999" x14ac:dyDescent="0.3">
      <c r="B8" s="49"/>
      <c r="C8" s="93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9"/>
      <c r="P8" s="49"/>
      <c r="Q8" s="49"/>
      <c r="R8" s="49"/>
      <c r="S8" s="50"/>
      <c r="T8" s="50"/>
    </row>
    <row r="9" spans="1:21" s="9" customFormat="1" ht="10.95" customHeight="1" x14ac:dyDescent="0.3">
      <c r="B9" s="3"/>
      <c r="C9" s="25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1" s="1" customFormat="1" ht="33" customHeight="1" x14ac:dyDescent="0.3">
      <c r="B10" s="218" t="s">
        <v>64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</row>
    <row r="11" spans="1:21" s="1" customFormat="1" ht="7.95" customHeight="1" x14ac:dyDescent="0.3"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</row>
    <row r="12" spans="1:21" s="10" customFormat="1" ht="31.95" customHeight="1" x14ac:dyDescent="0.3">
      <c r="A12" s="9"/>
      <c r="B12" s="90"/>
      <c r="C12" s="144" t="s">
        <v>103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0"/>
      <c r="P12" s="90"/>
      <c r="Q12" s="90"/>
      <c r="R12" s="90"/>
      <c r="S12" s="92"/>
      <c r="T12" s="92"/>
      <c r="U12" s="9"/>
    </row>
    <row r="13" spans="1:21" s="9" customFormat="1" ht="25.05" customHeight="1" x14ac:dyDescent="0.3">
      <c r="A13" s="10"/>
      <c r="B13" s="67"/>
      <c r="C13" s="99"/>
      <c r="D13" s="91" t="s">
        <v>94</v>
      </c>
      <c r="E13" s="172" t="s">
        <v>104</v>
      </c>
      <c r="F13" s="173"/>
      <c r="G13" s="173"/>
      <c r="H13" s="173"/>
      <c r="I13" s="173"/>
      <c r="J13" s="173"/>
      <c r="K13" s="173"/>
      <c r="L13" s="174"/>
      <c r="M13" s="100"/>
      <c r="N13" s="100"/>
      <c r="O13" s="67"/>
      <c r="P13" s="91" t="s">
        <v>114</v>
      </c>
      <c r="Q13" s="172" t="s">
        <v>112</v>
      </c>
      <c r="R13" s="174"/>
      <c r="S13" s="92"/>
      <c r="T13" s="100"/>
    </row>
    <row r="14" spans="1:21" s="9" customFormat="1" ht="4.05" customHeight="1" x14ac:dyDescent="0.3">
      <c r="B14" s="90"/>
      <c r="C14" s="98"/>
      <c r="D14" s="92"/>
      <c r="E14" s="100"/>
      <c r="F14" s="100"/>
      <c r="G14" s="100"/>
      <c r="H14" s="100"/>
      <c r="I14" s="100"/>
      <c r="J14" s="100"/>
      <c r="K14" s="100"/>
      <c r="L14" s="100"/>
      <c r="M14" s="92"/>
      <c r="N14" s="92"/>
      <c r="O14" s="90"/>
      <c r="P14" s="92"/>
      <c r="Q14" s="99"/>
      <c r="R14" s="67"/>
      <c r="S14" s="92"/>
      <c r="T14" s="100"/>
    </row>
    <row r="15" spans="1:21" s="9" customFormat="1" ht="25.05" customHeight="1" x14ac:dyDescent="0.3">
      <c r="B15" s="67"/>
      <c r="C15" s="99"/>
      <c r="D15" s="91" t="s">
        <v>95</v>
      </c>
      <c r="E15" s="172" t="s">
        <v>108</v>
      </c>
      <c r="F15" s="173"/>
      <c r="G15" s="173"/>
      <c r="H15" s="173"/>
      <c r="I15" s="173"/>
      <c r="J15" s="173"/>
      <c r="K15" s="173"/>
      <c r="L15" s="174"/>
      <c r="M15" s="100"/>
      <c r="N15" s="100"/>
      <c r="O15" s="67"/>
      <c r="P15" s="91" t="s">
        <v>106</v>
      </c>
      <c r="Q15" s="156" t="s">
        <v>107</v>
      </c>
      <c r="R15" s="157" t="s">
        <v>116</v>
      </c>
      <c r="S15" s="92"/>
      <c r="T15" s="100"/>
    </row>
    <row r="16" spans="1:21" s="9" customFormat="1" ht="4.05" customHeight="1" x14ac:dyDescent="0.3">
      <c r="B16" s="90"/>
      <c r="C16" s="98"/>
      <c r="D16" s="92"/>
      <c r="E16" s="100"/>
      <c r="F16" s="100"/>
      <c r="G16" s="100"/>
      <c r="H16" s="100"/>
      <c r="I16" s="100"/>
      <c r="J16" s="100"/>
      <c r="K16" s="100"/>
      <c r="L16" s="100"/>
      <c r="M16" s="92"/>
      <c r="N16" s="92"/>
      <c r="O16" s="90"/>
      <c r="P16" s="92"/>
      <c r="Q16" s="99"/>
      <c r="R16" s="158"/>
      <c r="S16" s="100"/>
      <c r="T16" s="100"/>
    </row>
    <row r="17" spans="1:21" s="9" customFormat="1" ht="25.05" customHeight="1" x14ac:dyDescent="0.3">
      <c r="B17" s="67"/>
      <c r="C17" s="99"/>
      <c r="D17" s="91" t="s">
        <v>96</v>
      </c>
      <c r="E17" s="172" t="s">
        <v>109</v>
      </c>
      <c r="F17" s="173"/>
      <c r="G17" s="173"/>
      <c r="H17" s="173"/>
      <c r="I17" s="173"/>
      <c r="J17" s="173"/>
      <c r="K17" s="173"/>
      <c r="L17" s="174"/>
      <c r="M17" s="100"/>
      <c r="N17" s="100"/>
      <c r="O17" s="67"/>
      <c r="P17" s="91" t="s">
        <v>92</v>
      </c>
      <c r="Q17" s="159" t="s">
        <v>107</v>
      </c>
      <c r="R17" s="157" t="s">
        <v>115</v>
      </c>
      <c r="S17" s="100"/>
      <c r="T17" s="100"/>
    </row>
    <row r="18" spans="1:21" s="9" customFormat="1" ht="4.05" customHeight="1" x14ac:dyDescent="0.3">
      <c r="B18" s="90"/>
      <c r="C18" s="98"/>
      <c r="D18" s="92"/>
      <c r="E18" s="100"/>
      <c r="F18" s="100"/>
      <c r="G18" s="100"/>
      <c r="H18" s="100"/>
      <c r="I18" s="100"/>
      <c r="J18" s="100"/>
      <c r="K18" s="100"/>
      <c r="L18" s="100"/>
      <c r="M18" s="92"/>
      <c r="N18" s="92"/>
      <c r="O18" s="90"/>
      <c r="P18" s="90"/>
      <c r="Q18" s="99"/>
      <c r="R18" s="67"/>
      <c r="S18" s="100"/>
      <c r="T18" s="100"/>
    </row>
    <row r="19" spans="1:21" s="9" customFormat="1" ht="25.05" customHeight="1" x14ac:dyDescent="0.3">
      <c r="B19" s="67"/>
      <c r="C19" s="99"/>
      <c r="D19" s="91" t="s">
        <v>97</v>
      </c>
      <c r="E19" s="213" t="s">
        <v>110</v>
      </c>
      <c r="F19" s="214"/>
      <c r="G19" s="214"/>
      <c r="H19" s="214"/>
      <c r="I19" s="214"/>
      <c r="J19" s="214"/>
      <c r="K19" s="214"/>
      <c r="L19" s="215"/>
      <c r="M19" s="100"/>
      <c r="N19" s="100"/>
      <c r="O19" s="67"/>
      <c r="P19" s="67"/>
      <c r="Q19" s="99"/>
      <c r="R19" s="67"/>
      <c r="S19" s="100"/>
      <c r="T19" s="100"/>
    </row>
    <row r="20" spans="1:21" s="9" customFormat="1" ht="4.05" customHeight="1" x14ac:dyDescent="0.3">
      <c r="B20" s="90"/>
      <c r="C20" s="98"/>
      <c r="D20" s="92"/>
      <c r="E20" s="100"/>
      <c r="F20" s="100"/>
      <c r="G20" s="100"/>
      <c r="H20" s="100"/>
      <c r="I20" s="100"/>
      <c r="J20" s="100"/>
      <c r="K20" s="100"/>
      <c r="L20" s="100"/>
      <c r="M20" s="92"/>
      <c r="N20" s="92"/>
      <c r="O20" s="90"/>
      <c r="P20" s="90"/>
      <c r="Q20" s="99"/>
      <c r="R20" s="67"/>
      <c r="S20" s="100"/>
      <c r="T20" s="100"/>
    </row>
    <row r="21" spans="1:21" s="9" customFormat="1" ht="25.05" customHeight="1" x14ac:dyDescent="0.3">
      <c r="B21" s="67"/>
      <c r="C21" s="99"/>
      <c r="D21" s="91" t="s">
        <v>98</v>
      </c>
      <c r="E21" s="216" t="s">
        <v>111</v>
      </c>
      <c r="F21" s="173"/>
      <c r="G21" s="173"/>
      <c r="H21" s="173"/>
      <c r="I21" s="173"/>
      <c r="J21" s="173"/>
      <c r="K21" s="173"/>
      <c r="L21" s="174"/>
      <c r="M21" s="101"/>
      <c r="N21" s="101"/>
      <c r="O21" s="67"/>
      <c r="P21" s="91" t="s">
        <v>93</v>
      </c>
      <c r="Q21" s="172" t="s">
        <v>113</v>
      </c>
      <c r="R21" s="173"/>
      <c r="S21" s="174"/>
      <c r="T21" s="100"/>
    </row>
    <row r="22" spans="1:21" s="10" customFormat="1" ht="4.05" customHeight="1" x14ac:dyDescent="0.3">
      <c r="A22" s="9"/>
      <c r="B22" s="90"/>
      <c r="C22" s="144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4"/>
      <c r="P22" s="64"/>
      <c r="Q22" s="64"/>
      <c r="R22" s="64"/>
      <c r="S22" s="63"/>
      <c r="T22" s="63"/>
      <c r="U22" s="9"/>
    </row>
    <row r="23" spans="1:21" s="9" customFormat="1" ht="2.1" customHeight="1" x14ac:dyDescent="0.3">
      <c r="A23" s="10"/>
      <c r="B23" s="2"/>
      <c r="C23" s="2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/>
      <c r="P23" s="6"/>
      <c r="Q23" s="6"/>
      <c r="R23" s="6"/>
      <c r="S23" s="5"/>
      <c r="T23" s="5"/>
      <c r="U23" s="10"/>
    </row>
    <row r="24" spans="1:21" s="9" customFormat="1" ht="11.1" customHeight="1" x14ac:dyDescent="0.3">
      <c r="B24" s="2"/>
      <c r="C24" s="2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1"/>
      <c r="T24" s="1"/>
    </row>
    <row r="25" spans="1:21" s="19" customFormat="1" ht="25.95" customHeight="1" x14ac:dyDescent="0.3">
      <c r="A25" s="9"/>
      <c r="B25" s="217" t="s">
        <v>0</v>
      </c>
      <c r="C25" s="217"/>
      <c r="D25" s="217" t="s">
        <v>1</v>
      </c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64" t="s">
        <v>101</v>
      </c>
      <c r="P25" s="64" t="s">
        <v>2</v>
      </c>
      <c r="Q25" s="64" t="s">
        <v>3</v>
      </c>
      <c r="R25" s="64" t="s">
        <v>4</v>
      </c>
      <c r="S25" s="217" t="s">
        <v>5</v>
      </c>
      <c r="T25" s="217"/>
      <c r="U25" s="9"/>
    </row>
    <row r="26" spans="1:21" s="9" customFormat="1" ht="6" customHeight="1" x14ac:dyDescent="0.3">
      <c r="B26" s="3"/>
      <c r="C26" s="2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1" s="28" customFormat="1" ht="20.100000000000001" customHeight="1" x14ac:dyDescent="0.3">
      <c r="A27" s="9"/>
      <c r="B27" s="89">
        <v>1</v>
      </c>
      <c r="C27" s="88"/>
      <c r="D27" s="210" t="s">
        <v>9</v>
      </c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103"/>
      <c r="P27" s="103"/>
      <c r="Q27" s="104"/>
      <c r="R27" s="104"/>
      <c r="S27" s="211">
        <f>+S28+S34</f>
        <v>120260</v>
      </c>
      <c r="T27" s="212"/>
      <c r="U27" s="9"/>
    </row>
    <row r="28" spans="1:21" s="28" customFormat="1" ht="20.100000000000001" customHeight="1" x14ac:dyDescent="0.3">
      <c r="A28" s="9"/>
      <c r="B28" s="118"/>
      <c r="C28" s="119" t="s">
        <v>10</v>
      </c>
      <c r="D28" s="226" t="s">
        <v>11</v>
      </c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121"/>
      <c r="P28" s="121"/>
      <c r="Q28" s="122"/>
      <c r="R28" s="122"/>
      <c r="S28" s="222">
        <f>SUM(R29:R33)</f>
        <v>60130</v>
      </c>
      <c r="T28" s="223"/>
      <c r="U28" s="9"/>
    </row>
    <row r="29" spans="1:21" s="19" customFormat="1" ht="20.100000000000001" customHeight="1" x14ac:dyDescent="0.3">
      <c r="A29" s="9"/>
      <c r="B29" s="87"/>
      <c r="C29" s="84" t="s">
        <v>26</v>
      </c>
      <c r="D29" s="179" t="s">
        <v>14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68" t="s">
        <v>101</v>
      </c>
      <c r="P29" s="69">
        <v>10</v>
      </c>
      <c r="Q29" s="70">
        <v>1000</v>
      </c>
      <c r="R29" s="70">
        <f>P29*Q29</f>
        <v>10000</v>
      </c>
      <c r="S29" s="224"/>
      <c r="T29" s="225"/>
      <c r="U29" s="9"/>
    </row>
    <row r="30" spans="1:21" s="19" customFormat="1" ht="20.100000000000001" customHeight="1" x14ac:dyDescent="0.3">
      <c r="A30" s="9"/>
      <c r="B30" s="87"/>
      <c r="C30" s="84" t="s">
        <v>27</v>
      </c>
      <c r="D30" s="179" t="s">
        <v>15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68" t="s">
        <v>101</v>
      </c>
      <c r="P30" s="69">
        <v>11</v>
      </c>
      <c r="Q30" s="70">
        <v>1001</v>
      </c>
      <c r="R30" s="70">
        <f>P30*Q30</f>
        <v>11011</v>
      </c>
      <c r="S30" s="224"/>
      <c r="T30" s="225"/>
      <c r="U30" s="9"/>
    </row>
    <row r="31" spans="1:21" s="19" customFormat="1" ht="20.100000000000001" customHeight="1" x14ac:dyDescent="0.3">
      <c r="A31" s="9"/>
      <c r="B31" s="87"/>
      <c r="C31" s="84" t="s">
        <v>28</v>
      </c>
      <c r="D31" s="179" t="s">
        <v>16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68" t="s">
        <v>101</v>
      </c>
      <c r="P31" s="69">
        <v>12</v>
      </c>
      <c r="Q31" s="70">
        <v>1002</v>
      </c>
      <c r="R31" s="70">
        <f>P31*Q31</f>
        <v>12024</v>
      </c>
      <c r="S31" s="224"/>
      <c r="T31" s="225"/>
      <c r="U31" s="9"/>
    </row>
    <row r="32" spans="1:21" s="19" customFormat="1" ht="20.100000000000001" customHeight="1" x14ac:dyDescent="0.3">
      <c r="A32" s="9"/>
      <c r="B32" s="87"/>
      <c r="C32" s="84" t="s">
        <v>29</v>
      </c>
      <c r="D32" s="179" t="s">
        <v>17</v>
      </c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68" t="s">
        <v>101</v>
      </c>
      <c r="P32" s="69">
        <v>13</v>
      </c>
      <c r="Q32" s="70">
        <v>1003</v>
      </c>
      <c r="R32" s="70">
        <f>P32*Q32</f>
        <v>13039</v>
      </c>
      <c r="S32" s="224"/>
      <c r="T32" s="225"/>
      <c r="U32" s="9"/>
    </row>
    <row r="33" spans="1:21" s="19" customFormat="1" ht="20.100000000000001" customHeight="1" x14ac:dyDescent="0.3">
      <c r="A33" s="9"/>
      <c r="B33" s="87"/>
      <c r="C33" s="84" t="s">
        <v>30</v>
      </c>
      <c r="D33" s="179" t="s">
        <v>18</v>
      </c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68" t="s">
        <v>101</v>
      </c>
      <c r="P33" s="69">
        <v>14</v>
      </c>
      <c r="Q33" s="70">
        <v>1004</v>
      </c>
      <c r="R33" s="70">
        <f>P33*Q33</f>
        <v>14056</v>
      </c>
      <c r="S33" s="224"/>
      <c r="T33" s="225"/>
      <c r="U33" s="9"/>
    </row>
    <row r="34" spans="1:21" s="28" customFormat="1" ht="20.100000000000001" customHeight="1" x14ac:dyDescent="0.3">
      <c r="A34" s="9"/>
      <c r="B34" s="118"/>
      <c r="C34" s="120" t="s">
        <v>13</v>
      </c>
      <c r="D34" s="226" t="s">
        <v>12</v>
      </c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121"/>
      <c r="P34" s="121"/>
      <c r="Q34" s="122"/>
      <c r="R34" s="122"/>
      <c r="S34" s="222">
        <f>SUM(R35:R39)</f>
        <v>60130</v>
      </c>
      <c r="T34" s="223"/>
      <c r="U34" s="9"/>
    </row>
    <row r="35" spans="1:21" s="19" customFormat="1" ht="20.100000000000001" customHeight="1" x14ac:dyDescent="0.3">
      <c r="A35" s="9"/>
      <c r="B35" s="87"/>
      <c r="C35" s="84" t="s">
        <v>31</v>
      </c>
      <c r="D35" s="179" t="s">
        <v>14</v>
      </c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68" t="s">
        <v>101</v>
      </c>
      <c r="P35" s="69">
        <v>10</v>
      </c>
      <c r="Q35" s="70">
        <v>1000</v>
      </c>
      <c r="R35" s="70">
        <f>P35*Q35</f>
        <v>10000</v>
      </c>
      <c r="S35" s="224"/>
      <c r="T35" s="225"/>
      <c r="U35" s="9"/>
    </row>
    <row r="36" spans="1:21" s="19" customFormat="1" ht="20.100000000000001" customHeight="1" x14ac:dyDescent="0.3">
      <c r="A36" s="9"/>
      <c r="B36" s="87"/>
      <c r="C36" s="84" t="s">
        <v>32</v>
      </c>
      <c r="D36" s="179" t="s">
        <v>15</v>
      </c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68" t="s">
        <v>101</v>
      </c>
      <c r="P36" s="69">
        <v>11</v>
      </c>
      <c r="Q36" s="70">
        <v>1001</v>
      </c>
      <c r="R36" s="70">
        <f>P36*Q36</f>
        <v>11011</v>
      </c>
      <c r="S36" s="224"/>
      <c r="T36" s="225"/>
      <c r="U36" s="9"/>
    </row>
    <row r="37" spans="1:21" s="19" customFormat="1" ht="20.100000000000001" customHeight="1" x14ac:dyDescent="0.3">
      <c r="A37" s="9"/>
      <c r="B37" s="87"/>
      <c r="C37" s="84" t="s">
        <v>33</v>
      </c>
      <c r="D37" s="179" t="s">
        <v>16</v>
      </c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68" t="s">
        <v>101</v>
      </c>
      <c r="P37" s="69">
        <v>12</v>
      </c>
      <c r="Q37" s="70">
        <v>1002</v>
      </c>
      <c r="R37" s="70">
        <f>P37*Q37</f>
        <v>12024</v>
      </c>
      <c r="S37" s="224"/>
      <c r="T37" s="225"/>
      <c r="U37" s="9"/>
    </row>
    <row r="38" spans="1:21" s="19" customFormat="1" ht="20.100000000000001" customHeight="1" x14ac:dyDescent="0.3">
      <c r="A38" s="9"/>
      <c r="B38" s="87"/>
      <c r="C38" s="84" t="s">
        <v>34</v>
      </c>
      <c r="D38" s="179" t="s">
        <v>17</v>
      </c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68" t="s">
        <v>101</v>
      </c>
      <c r="P38" s="69">
        <v>13</v>
      </c>
      <c r="Q38" s="70">
        <v>1003</v>
      </c>
      <c r="R38" s="70">
        <f>P38*Q38</f>
        <v>13039</v>
      </c>
      <c r="S38" s="224"/>
      <c r="T38" s="225"/>
      <c r="U38" s="9"/>
    </row>
    <row r="39" spans="1:21" s="19" customFormat="1" ht="20.100000000000001" customHeight="1" x14ac:dyDescent="0.3">
      <c r="A39" s="9"/>
      <c r="B39" s="87"/>
      <c r="C39" s="84" t="s">
        <v>35</v>
      </c>
      <c r="D39" s="179" t="s">
        <v>18</v>
      </c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68" t="s">
        <v>101</v>
      </c>
      <c r="P39" s="69">
        <v>14</v>
      </c>
      <c r="Q39" s="70">
        <v>1004</v>
      </c>
      <c r="R39" s="70">
        <f>P39*Q39</f>
        <v>14056</v>
      </c>
      <c r="S39" s="224"/>
      <c r="T39" s="225"/>
      <c r="U39" s="9"/>
    </row>
    <row r="40" spans="1:21" s="28" customFormat="1" ht="20.100000000000001" customHeight="1" x14ac:dyDescent="0.3">
      <c r="A40" s="9"/>
      <c r="B40" s="89">
        <v>2</v>
      </c>
      <c r="C40" s="88"/>
      <c r="D40" s="210" t="s">
        <v>19</v>
      </c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103"/>
      <c r="P40" s="103"/>
      <c r="Q40" s="104"/>
      <c r="R40" s="104"/>
      <c r="S40" s="227">
        <f>+S41+S45</f>
        <v>72148</v>
      </c>
      <c r="T40" s="228"/>
      <c r="U40" s="9"/>
    </row>
    <row r="41" spans="1:21" s="28" customFormat="1" ht="20.100000000000001" customHeight="1" x14ac:dyDescent="0.3">
      <c r="A41" s="9"/>
      <c r="B41" s="86"/>
      <c r="C41" s="119" t="s">
        <v>21</v>
      </c>
      <c r="D41" s="226" t="s">
        <v>11</v>
      </c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121"/>
      <c r="P41" s="121"/>
      <c r="Q41" s="122"/>
      <c r="R41" s="122"/>
      <c r="S41" s="222">
        <f>SUM(R42:R44)</f>
        <v>36074</v>
      </c>
      <c r="T41" s="223"/>
      <c r="U41" s="9"/>
    </row>
    <row r="42" spans="1:21" s="19" customFormat="1" ht="20.100000000000001" customHeight="1" x14ac:dyDescent="0.3">
      <c r="A42" s="9"/>
      <c r="B42" s="87"/>
      <c r="C42" s="84" t="s">
        <v>36</v>
      </c>
      <c r="D42" s="179" t="s">
        <v>14</v>
      </c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68" t="s">
        <v>101</v>
      </c>
      <c r="P42" s="69">
        <v>11</v>
      </c>
      <c r="Q42" s="70">
        <v>1001</v>
      </c>
      <c r="R42" s="70">
        <f>P42*Q42</f>
        <v>11011</v>
      </c>
      <c r="S42" s="224"/>
      <c r="T42" s="225"/>
      <c r="U42" s="9"/>
    </row>
    <row r="43" spans="1:21" s="19" customFormat="1" ht="20.100000000000001" customHeight="1" x14ac:dyDescent="0.3">
      <c r="A43" s="9"/>
      <c r="B43" s="87"/>
      <c r="C43" s="84" t="s">
        <v>38</v>
      </c>
      <c r="D43" s="179" t="s">
        <v>15</v>
      </c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68" t="s">
        <v>101</v>
      </c>
      <c r="P43" s="69">
        <v>12</v>
      </c>
      <c r="Q43" s="70">
        <v>1002</v>
      </c>
      <c r="R43" s="70">
        <f>P43*Q43</f>
        <v>12024</v>
      </c>
      <c r="S43" s="224"/>
      <c r="T43" s="225"/>
      <c r="U43" s="9"/>
    </row>
    <row r="44" spans="1:21" s="19" customFormat="1" ht="20.100000000000001" customHeight="1" x14ac:dyDescent="0.3">
      <c r="A44" s="9"/>
      <c r="B44" s="87"/>
      <c r="C44" s="84" t="s">
        <v>37</v>
      </c>
      <c r="D44" s="179" t="s">
        <v>16</v>
      </c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68" t="s">
        <v>101</v>
      </c>
      <c r="P44" s="69">
        <v>13</v>
      </c>
      <c r="Q44" s="70">
        <v>1003</v>
      </c>
      <c r="R44" s="70">
        <f>P44*Q44</f>
        <v>13039</v>
      </c>
      <c r="S44" s="224"/>
      <c r="T44" s="225"/>
      <c r="U44" s="9"/>
    </row>
    <row r="45" spans="1:21" s="28" customFormat="1" ht="20.100000000000001" customHeight="1" x14ac:dyDescent="0.3">
      <c r="A45" s="9"/>
      <c r="B45" s="118"/>
      <c r="C45" s="120" t="s">
        <v>22</v>
      </c>
      <c r="D45" s="226" t="s">
        <v>11</v>
      </c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121"/>
      <c r="P45" s="121"/>
      <c r="Q45" s="122"/>
      <c r="R45" s="122"/>
      <c r="S45" s="222">
        <f>SUM(R46:R49)</f>
        <v>36074</v>
      </c>
      <c r="T45" s="223"/>
      <c r="U45" s="9"/>
    </row>
    <row r="46" spans="1:21" s="19" customFormat="1" ht="20.100000000000001" customHeight="1" x14ac:dyDescent="0.3">
      <c r="A46" s="9"/>
      <c r="B46" s="87"/>
      <c r="C46" s="84" t="s">
        <v>39</v>
      </c>
      <c r="D46" s="179" t="s">
        <v>14</v>
      </c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68" t="s">
        <v>101</v>
      </c>
      <c r="P46" s="69">
        <v>11</v>
      </c>
      <c r="Q46" s="70">
        <v>1001</v>
      </c>
      <c r="R46" s="70">
        <f>P46*Q46</f>
        <v>11011</v>
      </c>
      <c r="S46" s="224"/>
      <c r="T46" s="225"/>
      <c r="U46" s="9"/>
    </row>
    <row r="47" spans="1:21" s="19" customFormat="1" ht="20.100000000000001" customHeight="1" x14ac:dyDescent="0.3">
      <c r="A47" s="9"/>
      <c r="B47" s="87"/>
      <c r="C47" s="84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68"/>
      <c r="P47" s="137"/>
      <c r="Q47" s="109"/>
      <c r="R47" s="109"/>
      <c r="S47" s="109"/>
      <c r="T47" s="108"/>
      <c r="U47" s="9"/>
    </row>
    <row r="48" spans="1:21" s="19" customFormat="1" ht="20.100000000000001" customHeight="1" x14ac:dyDescent="0.3">
      <c r="A48" s="29"/>
      <c r="B48" s="87"/>
      <c r="C48" s="84" t="s">
        <v>40</v>
      </c>
      <c r="D48" s="179" t="s">
        <v>15</v>
      </c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68" t="s">
        <v>101</v>
      </c>
      <c r="P48" s="69">
        <v>12</v>
      </c>
      <c r="Q48" s="70">
        <v>1002</v>
      </c>
      <c r="R48" s="70">
        <f>P48*Q48</f>
        <v>12024</v>
      </c>
      <c r="S48" s="224"/>
      <c r="T48" s="225"/>
      <c r="U48" s="29"/>
    </row>
    <row r="49" spans="1:22" s="19" customFormat="1" ht="20.100000000000001" customHeight="1" x14ac:dyDescent="0.3">
      <c r="A49" s="29"/>
      <c r="B49" s="87"/>
      <c r="C49" s="84" t="s">
        <v>41</v>
      </c>
      <c r="D49" s="179" t="s">
        <v>16</v>
      </c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68" t="s">
        <v>101</v>
      </c>
      <c r="P49" s="69">
        <v>13</v>
      </c>
      <c r="Q49" s="70">
        <v>1003</v>
      </c>
      <c r="R49" s="70">
        <f>P49*Q49</f>
        <v>13039</v>
      </c>
      <c r="S49" s="224"/>
      <c r="T49" s="225"/>
      <c r="U49" s="29"/>
    </row>
    <row r="50" spans="1:22" s="28" customFormat="1" ht="20.100000000000001" customHeight="1" x14ac:dyDescent="0.3">
      <c r="A50" s="9"/>
      <c r="B50" s="89">
        <v>3</v>
      </c>
      <c r="C50" s="88"/>
      <c r="D50" s="210" t="s">
        <v>20</v>
      </c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103"/>
      <c r="P50" s="103"/>
      <c r="Q50" s="104"/>
      <c r="R50" s="104"/>
      <c r="S50" s="227">
        <f>+S51+S55</f>
        <v>72148</v>
      </c>
      <c r="T50" s="228"/>
      <c r="U50" s="9"/>
    </row>
    <row r="51" spans="1:22" s="28" customFormat="1" ht="20.100000000000001" customHeight="1" x14ac:dyDescent="0.3">
      <c r="A51" s="9"/>
      <c r="B51" s="118"/>
      <c r="C51" s="119" t="s">
        <v>23</v>
      </c>
      <c r="D51" s="226" t="s">
        <v>11</v>
      </c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121"/>
      <c r="P51" s="121"/>
      <c r="Q51" s="122"/>
      <c r="R51" s="122"/>
      <c r="S51" s="222">
        <f>SUM(R52:R54)</f>
        <v>36074</v>
      </c>
      <c r="T51" s="223"/>
      <c r="U51" s="9"/>
    </row>
    <row r="52" spans="1:22" s="19" customFormat="1" ht="20.100000000000001" customHeight="1" x14ac:dyDescent="0.3">
      <c r="A52" s="9"/>
      <c r="B52" s="87"/>
      <c r="C52" s="84" t="s">
        <v>42</v>
      </c>
      <c r="D52" s="179" t="s">
        <v>14</v>
      </c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68" t="s">
        <v>101</v>
      </c>
      <c r="P52" s="69">
        <v>11</v>
      </c>
      <c r="Q52" s="70">
        <v>1001</v>
      </c>
      <c r="R52" s="70">
        <f>P52*Q52</f>
        <v>11011</v>
      </c>
      <c r="S52" s="224"/>
      <c r="T52" s="225"/>
      <c r="U52" s="9"/>
    </row>
    <row r="53" spans="1:22" s="19" customFormat="1" ht="20.100000000000001" customHeight="1" x14ac:dyDescent="0.3">
      <c r="A53" s="9"/>
      <c r="B53" s="87"/>
      <c r="C53" s="84" t="s">
        <v>43</v>
      </c>
      <c r="D53" s="179" t="s">
        <v>15</v>
      </c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68" t="s">
        <v>101</v>
      </c>
      <c r="P53" s="69">
        <v>12</v>
      </c>
      <c r="Q53" s="70">
        <v>1002</v>
      </c>
      <c r="R53" s="70">
        <f>P53*Q53</f>
        <v>12024</v>
      </c>
      <c r="S53" s="224"/>
      <c r="T53" s="225"/>
      <c r="U53" s="9"/>
    </row>
    <row r="54" spans="1:22" s="19" customFormat="1" ht="20.100000000000001" customHeight="1" x14ac:dyDescent="0.3">
      <c r="A54" s="9"/>
      <c r="B54" s="87"/>
      <c r="C54" s="84" t="s">
        <v>44</v>
      </c>
      <c r="D54" s="179" t="s">
        <v>16</v>
      </c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68" t="s">
        <v>101</v>
      </c>
      <c r="P54" s="69">
        <v>13</v>
      </c>
      <c r="Q54" s="70">
        <v>1003</v>
      </c>
      <c r="R54" s="70">
        <f>P54*Q54</f>
        <v>13039</v>
      </c>
      <c r="S54" s="224"/>
      <c r="T54" s="225"/>
      <c r="U54" s="9"/>
    </row>
    <row r="55" spans="1:22" s="28" customFormat="1" ht="20.100000000000001" customHeight="1" x14ac:dyDescent="0.3">
      <c r="A55" s="29"/>
      <c r="B55" s="118"/>
      <c r="C55" s="119" t="s">
        <v>24</v>
      </c>
      <c r="D55" s="226" t="s">
        <v>11</v>
      </c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121"/>
      <c r="P55" s="121"/>
      <c r="Q55" s="122"/>
      <c r="R55" s="122"/>
      <c r="S55" s="222">
        <f>SUM(R56:R58)</f>
        <v>36074</v>
      </c>
      <c r="T55" s="223"/>
      <c r="U55" s="29"/>
    </row>
    <row r="56" spans="1:22" s="19" customFormat="1" ht="20.100000000000001" customHeight="1" x14ac:dyDescent="0.3">
      <c r="A56" s="9"/>
      <c r="B56" s="87"/>
      <c r="C56" s="84" t="s">
        <v>45</v>
      </c>
      <c r="D56" s="179" t="s">
        <v>14</v>
      </c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68" t="s">
        <v>101</v>
      </c>
      <c r="P56" s="69">
        <v>11</v>
      </c>
      <c r="Q56" s="70">
        <v>1001</v>
      </c>
      <c r="R56" s="70">
        <f>P56*Q56</f>
        <v>11011</v>
      </c>
      <c r="S56" s="224"/>
      <c r="T56" s="225"/>
      <c r="U56" s="9"/>
    </row>
    <row r="57" spans="1:22" s="19" customFormat="1" ht="20.100000000000001" customHeight="1" x14ac:dyDescent="0.3">
      <c r="A57" s="9"/>
      <c r="B57" s="87"/>
      <c r="C57" s="84" t="s">
        <v>46</v>
      </c>
      <c r="D57" s="179" t="s">
        <v>15</v>
      </c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68" t="s">
        <v>101</v>
      </c>
      <c r="P57" s="69">
        <v>12</v>
      </c>
      <c r="Q57" s="70">
        <v>1002</v>
      </c>
      <c r="R57" s="70">
        <f>P57*Q57</f>
        <v>12024</v>
      </c>
      <c r="S57" s="224"/>
      <c r="T57" s="225"/>
      <c r="U57" s="9"/>
    </row>
    <row r="58" spans="1:22" s="19" customFormat="1" ht="20.100000000000001" customHeight="1" x14ac:dyDescent="0.3">
      <c r="A58" s="9"/>
      <c r="B58" s="87"/>
      <c r="C58" s="84" t="s">
        <v>47</v>
      </c>
      <c r="D58" s="179" t="s">
        <v>16</v>
      </c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68" t="s">
        <v>101</v>
      </c>
      <c r="P58" s="69">
        <v>13</v>
      </c>
      <c r="Q58" s="70">
        <v>1003</v>
      </c>
      <c r="R58" s="70">
        <f>P58*Q58</f>
        <v>13039</v>
      </c>
      <c r="S58" s="224"/>
      <c r="T58" s="225"/>
      <c r="U58" s="9"/>
    </row>
    <row r="59" spans="1:22" s="9" customFormat="1" ht="27.45" customHeight="1" x14ac:dyDescent="0.3">
      <c r="B59" s="6"/>
      <c r="C59" s="27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6"/>
      <c r="P59" s="6"/>
      <c r="Q59" s="6"/>
      <c r="R59" s="6"/>
      <c r="S59" s="5"/>
      <c r="T59" s="5"/>
    </row>
    <row r="60" spans="1:22" s="9" customFormat="1" ht="20.399999999999999" x14ac:dyDescent="0.3">
      <c r="B60" s="6"/>
      <c r="C60" s="27"/>
      <c r="D60" s="5"/>
      <c r="E60" s="5"/>
      <c r="F60" s="7"/>
      <c r="G60" s="7"/>
      <c r="H60" s="5"/>
      <c r="I60" s="7"/>
      <c r="J60" s="7"/>
      <c r="K60" s="7"/>
      <c r="L60" s="7"/>
      <c r="M60" s="7"/>
      <c r="O60" s="243" t="s">
        <v>8</v>
      </c>
      <c r="P60" s="244"/>
      <c r="Q60" s="244"/>
      <c r="R60" s="141"/>
      <c r="S60" s="234">
        <f>+S27+S40+S50</f>
        <v>264556</v>
      </c>
      <c r="T60" s="238"/>
      <c r="V60" s="1"/>
    </row>
    <row r="61" spans="1:22" s="9" customFormat="1" ht="21" x14ac:dyDescent="0.3">
      <c r="B61" s="6"/>
      <c r="C61" s="27"/>
      <c r="D61" s="5"/>
      <c r="E61" s="5"/>
      <c r="F61" s="7"/>
      <c r="G61" s="7"/>
      <c r="H61" s="5"/>
      <c r="I61" s="7"/>
      <c r="J61" s="7"/>
      <c r="K61" s="7"/>
      <c r="L61" s="7"/>
      <c r="M61" s="7"/>
      <c r="O61" s="243" t="s">
        <v>61</v>
      </c>
      <c r="P61" s="244"/>
      <c r="Q61" s="244"/>
      <c r="R61" s="117">
        <v>0</v>
      </c>
      <c r="S61" s="234">
        <f>S60*$R$61</f>
        <v>0</v>
      </c>
      <c r="T61" s="238"/>
      <c r="V61" s="1"/>
    </row>
    <row r="62" spans="1:22" s="9" customFormat="1" ht="21" x14ac:dyDescent="0.3">
      <c r="B62" s="6"/>
      <c r="C62" s="27"/>
      <c r="D62" s="5"/>
      <c r="E62" s="5"/>
      <c r="F62" s="7"/>
      <c r="G62" s="7"/>
      <c r="H62" s="5"/>
      <c r="I62" s="7"/>
      <c r="J62" s="7"/>
      <c r="K62" s="7"/>
      <c r="L62" s="7"/>
      <c r="M62" s="7"/>
      <c r="O62" s="243" t="s">
        <v>62</v>
      </c>
      <c r="P62" s="244"/>
      <c r="Q62" s="244"/>
      <c r="R62" s="117">
        <v>0</v>
      </c>
      <c r="S62" s="234">
        <f>$S$60*$R$62</f>
        <v>0</v>
      </c>
      <c r="T62" s="238"/>
      <c r="V62" s="1"/>
    </row>
    <row r="63" spans="1:22" s="9" customFormat="1" ht="10.95" customHeight="1" thickBot="1" x14ac:dyDescent="0.35">
      <c r="A63" s="29"/>
      <c r="B63" s="6"/>
      <c r="C63" s="27"/>
      <c r="D63" s="5"/>
      <c r="E63" s="5"/>
      <c r="F63" s="7"/>
      <c r="G63" s="7"/>
      <c r="H63" s="5"/>
      <c r="I63" s="7"/>
      <c r="J63" s="7"/>
      <c r="K63" s="7"/>
      <c r="L63" s="7"/>
      <c r="M63" s="7"/>
      <c r="N63" s="15"/>
      <c r="O63" s="48"/>
      <c r="P63" s="139"/>
      <c r="Q63" s="139"/>
      <c r="R63" s="35"/>
      <c r="S63" s="16"/>
      <c r="T63" s="16"/>
      <c r="U63" s="29"/>
      <c r="V63" s="1"/>
    </row>
    <row r="64" spans="1:22" s="9" customFormat="1" ht="21" x14ac:dyDescent="0.3">
      <c r="A64" s="29"/>
      <c r="B64" s="6"/>
      <c r="C64" s="27"/>
      <c r="D64" s="5"/>
      <c r="E64" s="5"/>
      <c r="F64" s="7"/>
      <c r="G64" s="7"/>
      <c r="H64" s="5"/>
      <c r="I64" s="7"/>
      <c r="J64" s="7"/>
      <c r="K64" s="7"/>
      <c r="L64" s="7"/>
      <c r="M64" s="7"/>
      <c r="O64" s="245" t="s">
        <v>7</v>
      </c>
      <c r="P64" s="246"/>
      <c r="Q64" s="246"/>
      <c r="R64" s="78"/>
      <c r="S64" s="236">
        <f>$S$60+$S$61+$S$62</f>
        <v>264556</v>
      </c>
      <c r="T64" s="237"/>
      <c r="U64" s="29"/>
    </row>
    <row r="65" spans="1:21" s="9" customFormat="1" ht="21" x14ac:dyDescent="0.3">
      <c r="B65" s="6"/>
      <c r="C65" s="27"/>
      <c r="D65" s="5"/>
      <c r="E65" s="5"/>
      <c r="F65" s="5"/>
      <c r="G65" s="5"/>
      <c r="H65" s="5"/>
      <c r="I65" s="5"/>
      <c r="J65" s="5"/>
      <c r="K65" s="7"/>
      <c r="L65" s="7"/>
      <c r="M65" s="7"/>
      <c r="O65" s="239" t="s">
        <v>63</v>
      </c>
      <c r="P65" s="240"/>
      <c r="Q65" s="240"/>
      <c r="R65" s="117">
        <v>0.19</v>
      </c>
      <c r="S65" s="234">
        <f>$S$64*$R$65</f>
        <v>50265.64</v>
      </c>
      <c r="T65" s="235"/>
    </row>
    <row r="66" spans="1:21" s="9" customFormat="1" ht="21.6" thickBot="1" x14ac:dyDescent="0.35">
      <c r="B66" s="6"/>
      <c r="C66" s="27"/>
      <c r="D66" s="5"/>
      <c r="E66" s="5"/>
      <c r="F66" s="5"/>
      <c r="G66" s="5"/>
      <c r="H66" s="5"/>
      <c r="I66" s="5"/>
      <c r="J66" s="5"/>
      <c r="K66" s="7"/>
      <c r="L66" s="7"/>
      <c r="M66" s="7"/>
      <c r="O66" s="241" t="s">
        <v>6</v>
      </c>
      <c r="P66" s="242"/>
      <c r="Q66" s="242"/>
      <c r="R66" s="128"/>
      <c r="S66" s="232">
        <f>$S$64+$S$65</f>
        <v>314821.64</v>
      </c>
      <c r="T66" s="233"/>
    </row>
    <row r="67" spans="1:21" s="9" customFormat="1" ht="64.5" customHeight="1" thickBot="1" x14ac:dyDescent="0.35">
      <c r="B67" s="6"/>
      <c r="C67" s="27"/>
      <c r="D67" s="5"/>
      <c r="E67" s="5"/>
      <c r="F67" s="5"/>
      <c r="G67" s="5"/>
      <c r="H67" s="5"/>
      <c r="I67" s="5"/>
      <c r="J67" s="5"/>
      <c r="K67" s="7"/>
      <c r="L67" s="7"/>
      <c r="M67" s="7"/>
      <c r="N67" s="5"/>
      <c r="O67" s="13"/>
      <c r="P67" s="140"/>
      <c r="Q67" s="140"/>
      <c r="R67" s="140"/>
      <c r="S67" s="5"/>
      <c r="T67" s="5"/>
    </row>
    <row r="68" spans="1:21" s="9" customFormat="1" ht="22.5" customHeight="1" x14ac:dyDescent="0.3">
      <c r="A68" s="29"/>
      <c r="B68" s="229" t="s">
        <v>65</v>
      </c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1"/>
      <c r="U68" s="29"/>
    </row>
    <row r="69" spans="1:21" s="9" customFormat="1" ht="4.05" customHeight="1" x14ac:dyDescent="0.3">
      <c r="B69" s="110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0"/>
      <c r="T69" s="113"/>
    </row>
    <row r="70" spans="1:21" s="9" customFormat="1" ht="18" customHeight="1" x14ac:dyDescent="0.3">
      <c r="B70" s="31" t="s">
        <v>66</v>
      </c>
      <c r="C70" s="32"/>
      <c r="D70" s="33"/>
      <c r="E70" s="33"/>
      <c r="F70" s="33"/>
      <c r="G70" s="33"/>
      <c r="H70" s="33"/>
      <c r="I70" s="33"/>
      <c r="J70" s="33"/>
      <c r="K70" s="34"/>
      <c r="L70" s="33"/>
      <c r="M70" s="33"/>
      <c r="N70" s="33"/>
      <c r="O70" s="35"/>
      <c r="P70" s="35"/>
      <c r="Q70" s="35"/>
      <c r="R70" s="35"/>
      <c r="S70" s="33"/>
      <c r="T70" s="36"/>
    </row>
    <row r="71" spans="1:21" s="9" customFormat="1" ht="18" customHeight="1" x14ac:dyDescent="0.3">
      <c r="B71" s="37" t="s">
        <v>67</v>
      </c>
      <c r="C71" s="32" t="s">
        <v>83</v>
      </c>
      <c r="D71" s="33"/>
      <c r="E71" s="33"/>
      <c r="F71" s="33"/>
      <c r="G71" s="33"/>
      <c r="H71" s="33"/>
      <c r="I71" s="33"/>
      <c r="J71" s="33"/>
      <c r="K71" s="34"/>
      <c r="L71" s="33"/>
      <c r="M71" s="33"/>
      <c r="N71" s="33"/>
      <c r="O71" s="35"/>
      <c r="P71" s="35"/>
      <c r="Q71" s="35"/>
      <c r="R71" s="35"/>
      <c r="S71" s="33"/>
      <c r="T71" s="36"/>
    </row>
    <row r="72" spans="1:21" s="9" customFormat="1" ht="18" customHeight="1" x14ac:dyDescent="0.3">
      <c r="B72" s="37" t="s">
        <v>68</v>
      </c>
      <c r="C72" s="32" t="s">
        <v>84</v>
      </c>
      <c r="D72" s="38"/>
      <c r="E72" s="38"/>
      <c r="F72" s="33"/>
      <c r="G72" s="33"/>
      <c r="H72" s="33"/>
      <c r="I72" s="33"/>
      <c r="J72" s="33"/>
      <c r="K72" s="34"/>
      <c r="L72" s="33"/>
      <c r="M72" s="33"/>
      <c r="N72" s="33"/>
      <c r="O72" s="35"/>
      <c r="P72" s="35"/>
      <c r="Q72" s="35"/>
      <c r="R72" s="35"/>
      <c r="S72" s="33"/>
      <c r="T72" s="36"/>
    </row>
    <row r="73" spans="1:21" s="9" customFormat="1" ht="18" customHeight="1" x14ac:dyDescent="0.3">
      <c r="A73" s="29"/>
      <c r="B73" s="37" t="s">
        <v>69</v>
      </c>
      <c r="C73" s="32" t="s">
        <v>85</v>
      </c>
      <c r="D73" s="38"/>
      <c r="E73" s="38"/>
      <c r="F73" s="33"/>
      <c r="G73" s="33"/>
      <c r="H73" s="33"/>
      <c r="I73" s="33"/>
      <c r="J73" s="33"/>
      <c r="K73" s="34"/>
      <c r="L73" s="33"/>
      <c r="M73" s="33"/>
      <c r="N73" s="33"/>
      <c r="O73" s="35"/>
      <c r="P73" s="35"/>
      <c r="Q73" s="35"/>
      <c r="R73" s="35"/>
      <c r="S73" s="33"/>
      <c r="T73" s="36"/>
      <c r="U73" s="29"/>
    </row>
    <row r="74" spans="1:21" s="9" customFormat="1" ht="18" customHeight="1" x14ac:dyDescent="0.3">
      <c r="A74" s="29"/>
      <c r="B74" s="37" t="s">
        <v>70</v>
      </c>
      <c r="C74" s="32" t="s">
        <v>86</v>
      </c>
      <c r="D74" s="38"/>
      <c r="E74" s="38"/>
      <c r="F74" s="33"/>
      <c r="G74" s="33"/>
      <c r="H74" s="33"/>
      <c r="I74" s="33"/>
      <c r="J74" s="33"/>
      <c r="K74" s="34"/>
      <c r="L74" s="33"/>
      <c r="M74" s="33"/>
      <c r="N74" s="33"/>
      <c r="O74" s="35"/>
      <c r="P74" s="35"/>
      <c r="Q74" s="35"/>
      <c r="R74" s="35"/>
      <c r="S74" s="33"/>
      <c r="T74" s="36"/>
      <c r="U74" s="29"/>
    </row>
    <row r="75" spans="1:21" s="9" customFormat="1" ht="18" customHeight="1" x14ac:dyDescent="0.3">
      <c r="B75" s="37" t="s">
        <v>71</v>
      </c>
      <c r="C75" s="32" t="s">
        <v>87</v>
      </c>
      <c r="D75" s="38"/>
      <c r="E75" s="38"/>
      <c r="F75" s="33"/>
      <c r="G75" s="33"/>
      <c r="H75" s="33"/>
      <c r="I75" s="33"/>
      <c r="J75" s="33"/>
      <c r="K75" s="34"/>
      <c r="L75" s="33"/>
      <c r="M75" s="33"/>
      <c r="N75" s="33"/>
      <c r="O75" s="35"/>
      <c r="P75" s="35"/>
      <c r="Q75" s="35"/>
      <c r="R75" s="35"/>
      <c r="S75" s="33"/>
      <c r="T75" s="36"/>
    </row>
    <row r="76" spans="1:21" s="9" customFormat="1" ht="18" customHeight="1" x14ac:dyDescent="0.3">
      <c r="B76" s="37" t="s">
        <v>72</v>
      </c>
      <c r="C76" s="32" t="s">
        <v>88</v>
      </c>
      <c r="D76" s="33"/>
      <c r="E76" s="33"/>
      <c r="F76" s="33"/>
      <c r="G76" s="33"/>
      <c r="H76" s="33"/>
      <c r="I76" s="33"/>
      <c r="J76" s="33"/>
      <c r="K76" s="34"/>
      <c r="L76" s="33"/>
      <c r="M76" s="33"/>
      <c r="N76" s="33"/>
      <c r="O76" s="35"/>
      <c r="P76" s="35"/>
      <c r="Q76" s="35"/>
      <c r="R76" s="35"/>
      <c r="S76" s="33"/>
      <c r="T76" s="36"/>
    </row>
    <row r="77" spans="1:21" s="9" customFormat="1" ht="18" customHeight="1" x14ac:dyDescent="0.3">
      <c r="B77" s="37" t="s">
        <v>73</v>
      </c>
      <c r="C77" s="32" t="s">
        <v>89</v>
      </c>
      <c r="D77" s="38"/>
      <c r="E77" s="38"/>
      <c r="F77" s="33"/>
      <c r="G77" s="33"/>
      <c r="H77" s="33"/>
      <c r="I77" s="33"/>
      <c r="J77" s="33"/>
      <c r="K77" s="34"/>
      <c r="L77" s="33"/>
      <c r="M77" s="33"/>
      <c r="N77" s="33"/>
      <c r="O77" s="35"/>
      <c r="P77" s="35"/>
      <c r="Q77" s="35"/>
      <c r="R77" s="35"/>
      <c r="S77" s="33"/>
      <c r="T77" s="36"/>
    </row>
    <row r="78" spans="1:21" s="9" customFormat="1" ht="18" customHeight="1" x14ac:dyDescent="0.3">
      <c r="A78" s="29"/>
      <c r="B78" s="37" t="s">
        <v>74</v>
      </c>
      <c r="C78" s="32" t="s">
        <v>90</v>
      </c>
      <c r="D78" s="33"/>
      <c r="E78" s="38"/>
      <c r="F78" s="33"/>
      <c r="G78" s="33"/>
      <c r="H78" s="33"/>
      <c r="I78" s="33"/>
      <c r="J78" s="33"/>
      <c r="K78" s="34"/>
      <c r="L78" s="33"/>
      <c r="M78" s="33"/>
      <c r="N78" s="33"/>
      <c r="O78" s="35"/>
      <c r="P78" s="35"/>
      <c r="Q78" s="35"/>
      <c r="R78" s="35"/>
      <c r="S78" s="33"/>
      <c r="T78" s="36"/>
      <c r="U78" s="29"/>
    </row>
    <row r="79" spans="1:21" s="9" customFormat="1" ht="18" customHeight="1" x14ac:dyDescent="0.3">
      <c r="B79" s="37" t="s">
        <v>75</v>
      </c>
      <c r="C79" s="32" t="s">
        <v>76</v>
      </c>
      <c r="D79" s="33"/>
      <c r="E79" s="38"/>
      <c r="F79" s="33"/>
      <c r="G79" s="33"/>
      <c r="H79" s="33"/>
      <c r="I79" s="33"/>
      <c r="J79" s="33"/>
      <c r="K79" s="34"/>
      <c r="L79" s="33"/>
      <c r="M79" s="33"/>
      <c r="N79" s="33"/>
      <c r="O79" s="35"/>
      <c r="P79" s="35"/>
      <c r="Q79" s="35"/>
      <c r="R79" s="35"/>
      <c r="S79" s="33"/>
      <c r="T79" s="36"/>
    </row>
    <row r="80" spans="1:21" s="9" customFormat="1" ht="25.5" customHeight="1" thickBot="1" x14ac:dyDescent="0.35">
      <c r="B80" s="39" t="s">
        <v>77</v>
      </c>
      <c r="C80" s="40"/>
      <c r="D80" s="41"/>
      <c r="E80" s="41"/>
      <c r="F80" s="41"/>
      <c r="G80" s="41"/>
      <c r="H80" s="41"/>
      <c r="I80" s="41"/>
      <c r="J80" s="41"/>
      <c r="K80" s="42"/>
      <c r="L80" s="41"/>
      <c r="M80" s="41"/>
      <c r="N80" s="41"/>
      <c r="O80" s="43"/>
      <c r="P80" s="43"/>
      <c r="Q80" s="43"/>
      <c r="R80" s="43"/>
      <c r="S80" s="41"/>
      <c r="T80" s="44"/>
    </row>
    <row r="81" spans="1:21" s="9" customFormat="1" x14ac:dyDescent="0.3">
      <c r="B81" s="2"/>
      <c r="C81" s="2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1"/>
      <c r="T81" s="1"/>
    </row>
    <row r="82" spans="1:21" s="9" customFormat="1" x14ac:dyDescent="0.3">
      <c r="B82" s="2"/>
      <c r="C82" s="2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1"/>
      <c r="T82" s="1"/>
    </row>
    <row r="83" spans="1:21" x14ac:dyDescent="0.3">
      <c r="A83" s="9"/>
      <c r="U83" s="9"/>
    </row>
    <row r="84" spans="1:21" x14ac:dyDescent="0.3">
      <c r="A84" s="9"/>
      <c r="U84" s="9"/>
    </row>
    <row r="85" spans="1:21" x14ac:dyDescent="0.3">
      <c r="A85" s="9"/>
      <c r="U85" s="9"/>
    </row>
    <row r="86" spans="1:21" x14ac:dyDescent="0.3">
      <c r="A86" s="9"/>
      <c r="U86" s="9"/>
    </row>
    <row r="87" spans="1:21" x14ac:dyDescent="0.3">
      <c r="A87" s="9"/>
      <c r="U87" s="9"/>
    </row>
    <row r="88" spans="1:21" x14ac:dyDescent="0.3">
      <c r="A88" s="9"/>
      <c r="U88" s="9"/>
    </row>
    <row r="89" spans="1:21" x14ac:dyDescent="0.3">
      <c r="A89" s="9"/>
      <c r="U89" s="9"/>
    </row>
    <row r="90" spans="1:21" x14ac:dyDescent="0.3">
      <c r="A90" s="9"/>
      <c r="U90" s="9"/>
    </row>
    <row r="91" spans="1:21" x14ac:dyDescent="0.3">
      <c r="A91" s="9"/>
      <c r="U91" s="9"/>
    </row>
    <row r="92" spans="1:21" x14ac:dyDescent="0.3">
      <c r="A92" s="9"/>
      <c r="U92" s="9"/>
    </row>
    <row r="93" spans="1:21" x14ac:dyDescent="0.3">
      <c r="A93" s="9"/>
      <c r="U93" s="9"/>
    </row>
    <row r="94" spans="1:21" x14ac:dyDescent="0.3">
      <c r="A94" s="9"/>
      <c r="U94" s="9"/>
    </row>
    <row r="95" spans="1:21" x14ac:dyDescent="0.3">
      <c r="A95" s="9"/>
      <c r="U95" s="9"/>
    </row>
    <row r="96" spans="1:21" x14ac:dyDescent="0.3">
      <c r="A96" s="9"/>
      <c r="U96" s="9"/>
    </row>
    <row r="97" spans="1:21" x14ac:dyDescent="0.3">
      <c r="A97" s="9"/>
      <c r="U97" s="9"/>
    </row>
    <row r="98" spans="1:21" x14ac:dyDescent="0.3">
      <c r="A98" s="9"/>
      <c r="U98" s="9"/>
    </row>
    <row r="99" spans="1:21" x14ac:dyDescent="0.3">
      <c r="A99" s="9"/>
      <c r="U99" s="9"/>
    </row>
    <row r="100" spans="1:21" x14ac:dyDescent="0.3">
      <c r="A100" s="9"/>
      <c r="U100" s="9"/>
    </row>
    <row r="101" spans="1:21" x14ac:dyDescent="0.3">
      <c r="A101" s="9"/>
      <c r="U101" s="9"/>
    </row>
    <row r="102" spans="1:21" x14ac:dyDescent="0.3">
      <c r="A102" s="9"/>
      <c r="U102" s="9"/>
    </row>
    <row r="103" spans="1:21" x14ac:dyDescent="0.3">
      <c r="A103" s="9"/>
      <c r="U103" s="9"/>
    </row>
    <row r="104" spans="1:21" x14ac:dyDescent="0.3">
      <c r="A104" s="9"/>
      <c r="U104" s="9"/>
    </row>
    <row r="105" spans="1:21" x14ac:dyDescent="0.3">
      <c r="A105" s="9"/>
      <c r="U105" s="9"/>
    </row>
    <row r="106" spans="1:21" x14ac:dyDescent="0.3">
      <c r="A106" s="9"/>
      <c r="U106" s="9"/>
    </row>
    <row r="107" spans="1:21" x14ac:dyDescent="0.3">
      <c r="A107" s="9"/>
      <c r="U107" s="9"/>
    </row>
  </sheetData>
  <mergeCells count="91">
    <mergeCell ref="B68:T68"/>
    <mergeCell ref="D58:N58"/>
    <mergeCell ref="S58:T58"/>
    <mergeCell ref="S66:T66"/>
    <mergeCell ref="S65:T65"/>
    <mergeCell ref="S64:T64"/>
    <mergeCell ref="S60:T60"/>
    <mergeCell ref="S61:T61"/>
    <mergeCell ref="S62:T62"/>
    <mergeCell ref="O65:Q65"/>
    <mergeCell ref="O66:Q66"/>
    <mergeCell ref="O60:Q60"/>
    <mergeCell ref="O61:Q61"/>
    <mergeCell ref="O62:Q62"/>
    <mergeCell ref="O64:Q64"/>
    <mergeCell ref="D53:N53"/>
    <mergeCell ref="S53:T53"/>
    <mergeCell ref="D56:N56"/>
    <mergeCell ref="S56:T56"/>
    <mergeCell ref="D57:N57"/>
    <mergeCell ref="S57:T57"/>
    <mergeCell ref="D54:N54"/>
    <mergeCell ref="S54:T54"/>
    <mergeCell ref="D55:N55"/>
    <mergeCell ref="S55:T55"/>
    <mergeCell ref="D46:N46"/>
    <mergeCell ref="S46:T46"/>
    <mergeCell ref="D48:N48"/>
    <mergeCell ref="S48:T48"/>
    <mergeCell ref="S52:T52"/>
    <mergeCell ref="D49:N49"/>
    <mergeCell ref="S49:T49"/>
    <mergeCell ref="D52:N52"/>
    <mergeCell ref="S51:T51"/>
    <mergeCell ref="S50:T50"/>
    <mergeCell ref="D51:N51"/>
    <mergeCell ref="D50:N50"/>
    <mergeCell ref="D43:N43"/>
    <mergeCell ref="S43:T43"/>
    <mergeCell ref="D44:N44"/>
    <mergeCell ref="S44:T44"/>
    <mergeCell ref="D45:N45"/>
    <mergeCell ref="S45:T45"/>
    <mergeCell ref="S40:T40"/>
    <mergeCell ref="D40:N40"/>
    <mergeCell ref="D41:N41"/>
    <mergeCell ref="S41:T41"/>
    <mergeCell ref="D42:N42"/>
    <mergeCell ref="S42:T42"/>
    <mergeCell ref="D37:N37"/>
    <mergeCell ref="S37:T37"/>
    <mergeCell ref="D38:N38"/>
    <mergeCell ref="S38:T38"/>
    <mergeCell ref="D39:N39"/>
    <mergeCell ref="S39:T39"/>
    <mergeCell ref="D34:N34"/>
    <mergeCell ref="S34:T34"/>
    <mergeCell ref="D35:N35"/>
    <mergeCell ref="S35:T35"/>
    <mergeCell ref="D36:N36"/>
    <mergeCell ref="S36:T36"/>
    <mergeCell ref="D31:N31"/>
    <mergeCell ref="S31:T31"/>
    <mergeCell ref="D32:N32"/>
    <mergeCell ref="S32:T32"/>
    <mergeCell ref="D33:N33"/>
    <mergeCell ref="S33:T33"/>
    <mergeCell ref="S28:T28"/>
    <mergeCell ref="D29:N29"/>
    <mergeCell ref="S29:T29"/>
    <mergeCell ref="D30:N30"/>
    <mergeCell ref="S30:T30"/>
    <mergeCell ref="D28:N28"/>
    <mergeCell ref="B10:T10"/>
    <mergeCell ref="Q3:S3"/>
    <mergeCell ref="R4:T4"/>
    <mergeCell ref="R5:T5"/>
    <mergeCell ref="R6:T6"/>
    <mergeCell ref="R7:T7"/>
    <mergeCell ref="B25:C25"/>
    <mergeCell ref="D25:N25"/>
    <mergeCell ref="E13:L13"/>
    <mergeCell ref="E15:L15"/>
    <mergeCell ref="S25:T25"/>
    <mergeCell ref="Q13:R13"/>
    <mergeCell ref="Q21:S21"/>
    <mergeCell ref="D27:N27"/>
    <mergeCell ref="S27:T27"/>
    <mergeCell ref="E17:L17"/>
    <mergeCell ref="E19:L19"/>
    <mergeCell ref="E21:L21"/>
  </mergeCells>
  <phoneticPr fontId="3" type="noConversion"/>
  <hyperlinks>
    <hyperlink ref="E21" r:id="rId1" display="info@empresa.com" xr:uid="{237F2BD0-BFD7-43DE-A84A-AD4C711E773D}"/>
    <hyperlink ref="R7" r:id="rId2" xr:uid="{73B30CB7-58FB-4A14-9CE2-E7C26BC1F2B9}"/>
  </hyperlinks>
  <printOptions horizontalCentered="1"/>
  <pageMargins left="0.55118110236220474" right="0.23622047244094491" top="0.74803149606299213" bottom="0.41" header="0.31496062992125984" footer="0.2"/>
  <pageSetup scale="42" fitToWidth="2" fitToHeight="2" orientation="portrait" horizontalDpi="4294967292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56082-91EA-48E2-9AC9-63BA2C9E73C3}">
  <dimension ref="A1:U102"/>
  <sheetViews>
    <sheetView showGridLines="0" view="pageBreakPreview" topLeftCell="A4" zoomScale="53" zoomScaleNormal="55" zoomScaleSheetLayoutView="53" zoomScalePageLayoutView="40" workbookViewId="0">
      <selection activeCell="B35" sqref="B35"/>
    </sheetView>
  </sheetViews>
  <sheetFormatPr baseColWidth="10" defaultColWidth="5.77734375" defaultRowHeight="13.8" x14ac:dyDescent="0.25"/>
  <cols>
    <col min="1" max="1" width="1.77734375" style="146" customWidth="1"/>
    <col min="2" max="2" width="10.33203125" style="2" customWidth="1"/>
    <col min="3" max="3" width="15.77734375" style="1" customWidth="1"/>
    <col min="4" max="4" width="13.21875" style="1" customWidth="1"/>
    <col min="5" max="8" width="20.5546875" style="1" customWidth="1"/>
    <col min="9" max="9" width="19" style="1" customWidth="1"/>
    <col min="10" max="10" width="23.33203125" style="1" customWidth="1"/>
    <col min="11" max="11" width="9.21875" style="2" customWidth="1"/>
    <col min="12" max="15" width="9.21875" style="1" customWidth="1"/>
    <col min="16" max="16" width="1.77734375" style="1" customWidth="1"/>
    <col min="17" max="17" width="9.21875" style="1" customWidth="1"/>
    <col min="18" max="18" width="10.77734375" style="1" customWidth="1"/>
    <col min="19" max="19" width="12.77734375" style="1" customWidth="1"/>
    <col min="20" max="20" width="10.21875" style="1" customWidth="1"/>
    <col min="21" max="21" width="1.5546875" style="146" customWidth="1"/>
    <col min="22" max="16384" width="5.77734375" style="146"/>
  </cols>
  <sheetData>
    <row r="1" spans="1:21" ht="19.5" customHeight="1" x14ac:dyDescent="0.25"/>
    <row r="2" spans="1:21" s="1" customFormat="1" ht="17.399999999999999" x14ac:dyDescent="0.3">
      <c r="B2" s="49"/>
      <c r="C2" s="50"/>
      <c r="D2" s="50"/>
      <c r="E2" s="50"/>
      <c r="F2" s="50"/>
      <c r="G2" s="50"/>
      <c r="H2" s="50"/>
      <c r="I2" s="50"/>
      <c r="J2" s="50"/>
      <c r="K2" s="49"/>
      <c r="L2" s="50"/>
      <c r="M2" s="50"/>
      <c r="N2" s="50"/>
      <c r="O2" s="50"/>
      <c r="P2" s="50"/>
      <c r="Q2" s="50"/>
      <c r="R2" s="50"/>
      <c r="S2" s="50"/>
      <c r="T2" s="50"/>
    </row>
    <row r="3" spans="1:21" s="1" customFormat="1" ht="30" x14ac:dyDescent="0.3">
      <c r="B3" s="66"/>
      <c r="C3" s="66"/>
      <c r="D3" s="66"/>
      <c r="E3" s="66"/>
      <c r="F3" s="66"/>
      <c r="G3" s="66"/>
      <c r="H3" s="66"/>
      <c r="I3" s="66"/>
      <c r="J3" s="66"/>
      <c r="K3" s="66"/>
      <c r="L3" s="189" t="s">
        <v>102</v>
      </c>
      <c r="M3" s="189"/>
      <c r="N3" s="189"/>
      <c r="O3" s="189"/>
      <c r="P3" s="189"/>
      <c r="Q3" s="189"/>
      <c r="R3" s="189"/>
      <c r="S3" s="189"/>
      <c r="T3" s="189"/>
    </row>
    <row r="4" spans="1:21" s="1" customFormat="1" ht="17.399999999999999" x14ac:dyDescent="0.3">
      <c r="B4" s="51"/>
      <c r="C4" s="52"/>
      <c r="D4" s="52"/>
      <c r="E4" s="52"/>
      <c r="F4" s="52"/>
      <c r="G4" s="52"/>
      <c r="H4" s="52"/>
      <c r="I4" s="52"/>
      <c r="J4" s="52"/>
      <c r="K4" s="51"/>
      <c r="L4" s="52"/>
      <c r="M4" s="265" t="s">
        <v>55</v>
      </c>
      <c r="N4" s="265"/>
      <c r="O4" s="143" t="s">
        <v>56</v>
      </c>
      <c r="P4" s="143"/>
      <c r="Q4" s="143"/>
      <c r="R4" s="143"/>
      <c r="S4" s="143"/>
      <c r="T4" s="143"/>
    </row>
    <row r="5" spans="1:21" s="1" customFormat="1" ht="17.399999999999999" x14ac:dyDescent="0.3">
      <c r="B5" s="51"/>
      <c r="C5" s="52"/>
      <c r="D5" s="52"/>
      <c r="E5" s="52"/>
      <c r="F5" s="52"/>
      <c r="G5" s="52"/>
      <c r="H5" s="52"/>
      <c r="I5" s="52"/>
      <c r="J5" s="52"/>
      <c r="K5" s="51"/>
      <c r="L5" s="52"/>
      <c r="M5" s="265" t="s">
        <v>49</v>
      </c>
      <c r="N5" s="265"/>
      <c r="O5" s="220" t="s">
        <v>50</v>
      </c>
      <c r="P5" s="220"/>
      <c r="Q5" s="220"/>
      <c r="R5" s="220"/>
      <c r="S5" s="220"/>
      <c r="T5" s="220"/>
    </row>
    <row r="6" spans="1:21" s="1" customFormat="1" ht="17.399999999999999" x14ac:dyDescent="0.3">
      <c r="B6" s="51"/>
      <c r="C6" s="52"/>
      <c r="D6" s="52"/>
      <c r="F6" s="52"/>
      <c r="G6" s="52"/>
      <c r="H6" s="52"/>
      <c r="I6" s="52"/>
      <c r="J6" s="52"/>
      <c r="K6" s="51"/>
      <c r="L6" s="52"/>
      <c r="M6" s="265" t="s">
        <v>51</v>
      </c>
      <c r="N6" s="265"/>
      <c r="O6" s="220" t="s">
        <v>52</v>
      </c>
      <c r="P6" s="220"/>
      <c r="Q6" s="220"/>
      <c r="R6" s="220"/>
      <c r="S6" s="220"/>
      <c r="T6" s="220"/>
    </row>
    <row r="7" spans="1:21" s="1" customFormat="1" ht="17.399999999999999" x14ac:dyDescent="0.3">
      <c r="B7" s="51"/>
      <c r="C7" s="52"/>
      <c r="D7" s="52"/>
      <c r="E7" s="52"/>
      <c r="F7" s="52"/>
      <c r="G7" s="52"/>
      <c r="H7" s="52"/>
      <c r="I7" s="52"/>
      <c r="J7" s="52"/>
      <c r="K7" s="51"/>
      <c r="L7" s="55"/>
      <c r="M7" s="265" t="s">
        <v>53</v>
      </c>
      <c r="N7" s="265"/>
      <c r="O7" s="221" t="s">
        <v>54</v>
      </c>
      <c r="P7" s="221"/>
      <c r="Q7" s="221"/>
      <c r="R7" s="221"/>
      <c r="S7" s="221"/>
      <c r="T7" s="221"/>
    </row>
    <row r="8" spans="1:21" s="1" customFormat="1" ht="17.399999999999999" x14ac:dyDescent="0.3">
      <c r="B8" s="49"/>
      <c r="C8" s="50"/>
      <c r="D8" s="50"/>
      <c r="E8" s="50"/>
      <c r="F8" s="50"/>
      <c r="G8" s="50"/>
      <c r="H8" s="50"/>
      <c r="I8" s="50"/>
      <c r="J8" s="50"/>
      <c r="K8" s="49"/>
      <c r="L8" s="50"/>
      <c r="M8" s="50"/>
      <c r="N8" s="50"/>
      <c r="O8" s="50"/>
      <c r="P8" s="50"/>
      <c r="Q8" s="50"/>
      <c r="R8" s="50"/>
      <c r="S8" s="50"/>
      <c r="T8" s="50"/>
    </row>
    <row r="9" spans="1:21" s="1" customFormat="1" ht="16.95" customHeight="1" x14ac:dyDescent="0.3">
      <c r="B9" s="2"/>
      <c r="K9" s="2"/>
    </row>
    <row r="10" spans="1:21" s="1" customFormat="1" ht="42.45" customHeight="1" x14ac:dyDescent="0.3">
      <c r="B10" s="218" t="s">
        <v>64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</row>
    <row r="11" spans="1:21" s="112" customFormat="1" ht="38.549999999999997" customHeight="1" x14ac:dyDescent="0.3">
      <c r="A11" s="1"/>
      <c r="B11" s="144" t="s">
        <v>105</v>
      </c>
      <c r="C11" s="147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0"/>
      <c r="P11" s="90"/>
      <c r="Q11" s="90"/>
      <c r="R11" s="90"/>
      <c r="S11" s="92"/>
      <c r="T11" s="92"/>
      <c r="U11" s="1"/>
    </row>
    <row r="12" spans="1:21" s="1" customFormat="1" ht="28.05" customHeight="1" x14ac:dyDescent="0.3">
      <c r="B12" s="61"/>
      <c r="C12" s="62" t="s">
        <v>94</v>
      </c>
      <c r="D12" s="250" t="s">
        <v>104</v>
      </c>
      <c r="E12" s="251"/>
      <c r="F12" s="251"/>
      <c r="G12" s="251"/>
      <c r="H12" s="252"/>
      <c r="I12" s="92"/>
      <c r="J12" s="62" t="s">
        <v>114</v>
      </c>
      <c r="K12" s="256" t="s">
        <v>112</v>
      </c>
      <c r="L12" s="257"/>
      <c r="M12" s="257"/>
      <c r="N12" s="257"/>
      <c r="O12" s="258"/>
      <c r="P12" s="151"/>
      <c r="Q12" s="151"/>
      <c r="R12" s="151"/>
      <c r="S12" s="151"/>
      <c r="T12" s="53"/>
    </row>
    <row r="13" spans="1:21" s="1" customFormat="1" ht="4.05" customHeight="1" x14ac:dyDescent="0.3">
      <c r="B13" s="59"/>
      <c r="C13" s="63"/>
      <c r="D13" s="147"/>
      <c r="E13" s="63"/>
      <c r="F13" s="63"/>
      <c r="G13" s="63"/>
      <c r="H13" s="63"/>
      <c r="I13" s="92"/>
      <c r="J13" s="57"/>
      <c r="K13" s="150"/>
      <c r="L13" s="57"/>
      <c r="M13" s="147"/>
      <c r="N13" s="147"/>
      <c r="O13" s="150"/>
      <c r="P13" s="57"/>
      <c r="Q13" s="57"/>
      <c r="R13" s="57"/>
      <c r="S13" s="57"/>
      <c r="T13" s="53"/>
    </row>
    <row r="14" spans="1:21" s="1" customFormat="1" ht="28.05" customHeight="1" x14ac:dyDescent="0.3">
      <c r="B14" s="61"/>
      <c r="C14" s="62" t="s">
        <v>95</v>
      </c>
      <c r="D14" s="250" t="s">
        <v>108</v>
      </c>
      <c r="E14" s="251"/>
      <c r="F14" s="251"/>
      <c r="G14" s="251"/>
      <c r="H14" s="252"/>
      <c r="I14" s="92"/>
      <c r="J14" s="62" t="s">
        <v>106</v>
      </c>
      <c r="K14" s="148" t="s">
        <v>107</v>
      </c>
      <c r="L14" s="153"/>
      <c r="M14" s="154"/>
      <c r="N14" s="152" t="s">
        <v>116</v>
      </c>
      <c r="O14" s="151"/>
      <c r="P14" s="151"/>
      <c r="Q14" s="151"/>
      <c r="R14" s="151"/>
      <c r="S14" s="151"/>
      <c r="T14" s="53"/>
    </row>
    <row r="15" spans="1:21" s="1" customFormat="1" ht="4.05" customHeight="1" x14ac:dyDescent="0.3">
      <c r="B15" s="59"/>
      <c r="C15" s="63"/>
      <c r="D15" s="149"/>
      <c r="E15" s="63"/>
      <c r="F15" s="63"/>
      <c r="G15" s="63"/>
      <c r="H15" s="63"/>
      <c r="I15" s="92"/>
      <c r="J15" s="57"/>
      <c r="K15" s="150"/>
      <c r="L15" s="57"/>
      <c r="M15" s="147"/>
      <c r="N15" s="147"/>
      <c r="O15" s="150"/>
      <c r="P15" s="57"/>
      <c r="Q15" s="57"/>
      <c r="R15" s="57"/>
      <c r="S15" s="57"/>
      <c r="T15" s="53"/>
    </row>
    <row r="16" spans="1:21" s="1" customFormat="1" ht="28.05" customHeight="1" x14ac:dyDescent="0.3">
      <c r="B16" s="61"/>
      <c r="C16" s="62" t="s">
        <v>96</v>
      </c>
      <c r="D16" s="250" t="s">
        <v>109</v>
      </c>
      <c r="E16" s="251"/>
      <c r="F16" s="251"/>
      <c r="G16" s="251"/>
      <c r="H16" s="252"/>
      <c r="I16" s="92"/>
      <c r="J16" s="62" t="s">
        <v>92</v>
      </c>
      <c r="K16" s="155" t="s">
        <v>107</v>
      </c>
      <c r="L16" s="153"/>
      <c r="M16" s="154"/>
      <c r="N16" s="152" t="s">
        <v>115</v>
      </c>
      <c r="O16" s="147"/>
      <c r="P16" s="63"/>
      <c r="Q16" s="63"/>
      <c r="R16" s="63"/>
      <c r="S16" s="63"/>
      <c r="T16" s="53"/>
    </row>
    <row r="17" spans="2:21" s="1" customFormat="1" ht="4.05" customHeight="1" x14ac:dyDescent="0.3">
      <c r="B17" s="59"/>
      <c r="C17" s="63"/>
      <c r="D17" s="149"/>
      <c r="E17" s="63"/>
      <c r="F17" s="63"/>
      <c r="G17" s="63"/>
      <c r="H17" s="63"/>
      <c r="I17" s="92"/>
      <c r="J17" s="57"/>
      <c r="K17" s="58"/>
      <c r="L17" s="57"/>
      <c r="M17" s="57"/>
      <c r="N17" s="57"/>
      <c r="O17" s="57"/>
      <c r="P17" s="57"/>
      <c r="Q17" s="57"/>
      <c r="R17" s="57"/>
      <c r="S17" s="57"/>
      <c r="T17" s="53"/>
    </row>
    <row r="18" spans="2:21" s="1" customFormat="1" ht="28.05" customHeight="1" x14ac:dyDescent="0.3">
      <c r="B18" s="61"/>
      <c r="C18" s="62" t="s">
        <v>97</v>
      </c>
      <c r="D18" s="250" t="s">
        <v>110</v>
      </c>
      <c r="E18" s="251"/>
      <c r="F18" s="251"/>
      <c r="G18" s="251"/>
      <c r="H18" s="252"/>
      <c r="I18" s="92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</row>
    <row r="19" spans="2:21" s="1" customFormat="1" ht="4.05" customHeight="1" x14ac:dyDescent="0.3">
      <c r="B19" s="59"/>
      <c r="C19" s="63"/>
      <c r="D19" s="149"/>
      <c r="E19" s="63"/>
      <c r="F19" s="63"/>
      <c r="G19" s="63"/>
      <c r="H19" s="63"/>
      <c r="I19" s="92"/>
      <c r="J19" s="57"/>
      <c r="K19" s="58"/>
      <c r="L19" s="57"/>
      <c r="M19" s="57"/>
      <c r="N19" s="57"/>
      <c r="O19" s="57"/>
      <c r="P19" s="57"/>
      <c r="Q19" s="57"/>
      <c r="R19" s="57"/>
      <c r="S19" s="57"/>
      <c r="T19" s="53"/>
    </row>
    <row r="20" spans="2:21" s="1" customFormat="1" ht="28.05" customHeight="1" x14ac:dyDescent="0.3">
      <c r="B20" s="61"/>
      <c r="C20" s="62" t="s">
        <v>98</v>
      </c>
      <c r="D20" s="247" t="s">
        <v>111</v>
      </c>
      <c r="E20" s="248"/>
      <c r="F20" s="248"/>
      <c r="G20" s="248"/>
      <c r="H20" s="249"/>
      <c r="I20" s="92"/>
      <c r="J20" s="62" t="s">
        <v>93</v>
      </c>
      <c r="K20" s="253" t="s">
        <v>113</v>
      </c>
      <c r="L20" s="254"/>
      <c r="M20" s="254"/>
      <c r="N20" s="254"/>
      <c r="O20" s="254"/>
      <c r="P20" s="254"/>
      <c r="Q20" s="254"/>
      <c r="R20" s="254"/>
      <c r="S20" s="255"/>
      <c r="T20" s="53"/>
    </row>
    <row r="21" spans="2:21" s="112" customFormat="1" ht="7.95" customHeight="1" x14ac:dyDescent="0.3">
      <c r="B21" s="59"/>
      <c r="C21" s="60"/>
      <c r="D21" s="60"/>
      <c r="E21" s="60"/>
      <c r="F21" s="60"/>
      <c r="G21" s="60"/>
      <c r="H21" s="60"/>
      <c r="I21" s="92"/>
      <c r="J21" s="60"/>
      <c r="K21" s="59"/>
      <c r="L21" s="60"/>
      <c r="M21" s="60"/>
      <c r="N21" s="60"/>
      <c r="O21" s="60"/>
      <c r="P21" s="60"/>
      <c r="Q21" s="60"/>
      <c r="R21" s="60"/>
      <c r="S21" s="60"/>
      <c r="T21" s="60"/>
      <c r="U21" s="1"/>
    </row>
    <row r="22" spans="2:21" s="1" customFormat="1" ht="2.1" customHeight="1" x14ac:dyDescent="0.3">
      <c r="B22" s="2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  <c r="Q22" s="5"/>
      <c r="R22" s="5"/>
      <c r="S22" s="5"/>
      <c r="T22" s="5"/>
    </row>
    <row r="23" spans="2:21" s="1" customFormat="1" ht="13.95" customHeight="1" x14ac:dyDescent="0.3">
      <c r="B23" s="2"/>
      <c r="K23" s="2"/>
    </row>
    <row r="24" spans="2:21" s="1" customFormat="1" ht="28.05" customHeight="1" x14ac:dyDescent="0.3">
      <c r="B24" s="189" t="s">
        <v>80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</row>
    <row r="25" spans="2:21" s="1" customFormat="1" ht="9" customHeight="1" x14ac:dyDescent="0.3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2:21" s="1" customFormat="1" ht="24.6" x14ac:dyDescent="0.3">
      <c r="B26" s="6"/>
      <c r="D26" s="58" t="s">
        <v>0</v>
      </c>
      <c r="E26" s="181" t="s">
        <v>1</v>
      </c>
      <c r="F26" s="181"/>
      <c r="G26" s="181"/>
      <c r="H26" s="181"/>
      <c r="I26" s="181"/>
      <c r="J26" s="181"/>
      <c r="K26" s="181"/>
      <c r="L26" s="181"/>
      <c r="M26" s="181"/>
      <c r="N26" s="181"/>
      <c r="O26" s="181" t="s">
        <v>78</v>
      </c>
      <c r="P26" s="181"/>
      <c r="Q26" s="181"/>
      <c r="R26" s="181"/>
    </row>
    <row r="27" spans="2:21" s="1" customFormat="1" ht="7.95" customHeight="1" x14ac:dyDescent="0.3">
      <c r="B27" s="6"/>
      <c r="C27" s="5"/>
      <c r="D27" s="20"/>
      <c r="O27" s="134"/>
      <c r="P27" s="134"/>
      <c r="Q27" s="134"/>
      <c r="R27" s="5"/>
      <c r="S27" s="5"/>
      <c r="T27" s="5"/>
    </row>
    <row r="28" spans="2:21" s="1" customFormat="1" ht="24.45" customHeight="1" x14ac:dyDescent="0.3">
      <c r="B28" s="6"/>
      <c r="C28" s="5"/>
      <c r="D28" s="65">
        <f>B44</f>
        <v>1</v>
      </c>
      <c r="E28" s="271" t="str">
        <f>D44</f>
        <v>[HITO 1]</v>
      </c>
      <c r="F28" s="272"/>
      <c r="G28" s="272"/>
      <c r="H28" s="272"/>
      <c r="I28" s="272"/>
      <c r="J28" s="272"/>
      <c r="K28" s="272"/>
      <c r="L28" s="272"/>
      <c r="M28" s="272"/>
      <c r="N28" s="273"/>
      <c r="O28" s="314">
        <f>+S44</f>
        <v>151431</v>
      </c>
      <c r="P28" s="315"/>
      <c r="Q28" s="315"/>
      <c r="R28" s="316"/>
    </row>
    <row r="29" spans="2:21" s="1" customFormat="1" ht="24.45" customHeight="1" x14ac:dyDescent="0.3">
      <c r="B29" s="6"/>
      <c r="C29" s="5"/>
      <c r="D29" s="65">
        <f>B59</f>
        <v>2</v>
      </c>
      <c r="E29" s="271" t="str">
        <f>+D59</f>
        <v>[HITO 2]</v>
      </c>
      <c r="F29" s="272"/>
      <c r="G29" s="272"/>
      <c r="H29" s="272"/>
      <c r="I29" s="272"/>
      <c r="J29" s="272"/>
      <c r="K29" s="272"/>
      <c r="L29" s="272"/>
      <c r="M29" s="272"/>
      <c r="N29" s="273"/>
      <c r="O29" s="314">
        <f>+S59</f>
        <v>86204</v>
      </c>
      <c r="P29" s="315"/>
      <c r="Q29" s="315"/>
      <c r="R29" s="316"/>
    </row>
    <row r="30" spans="2:21" s="1" customFormat="1" ht="24.45" customHeight="1" x14ac:dyDescent="0.3">
      <c r="B30" s="6"/>
      <c r="C30" s="5"/>
      <c r="D30" s="65">
        <f>+B69</f>
        <v>3</v>
      </c>
      <c r="E30" s="271" t="str">
        <f>+D69</f>
        <v>[HITO 3]</v>
      </c>
      <c r="F30" s="272"/>
      <c r="G30" s="272"/>
      <c r="H30" s="272"/>
      <c r="I30" s="272"/>
      <c r="J30" s="272"/>
      <c r="K30" s="272"/>
      <c r="L30" s="272"/>
      <c r="M30" s="272"/>
      <c r="N30" s="273"/>
      <c r="O30" s="314">
        <f>+S69</f>
        <v>86204</v>
      </c>
      <c r="P30" s="315"/>
      <c r="Q30" s="315"/>
      <c r="R30" s="316"/>
    </row>
    <row r="31" spans="2:21" s="1" customFormat="1" ht="24.45" customHeight="1" x14ac:dyDescent="0.3">
      <c r="B31" s="6"/>
      <c r="C31" s="5"/>
      <c r="D31" s="65"/>
      <c r="E31" s="311"/>
      <c r="F31" s="312"/>
      <c r="G31" s="312"/>
      <c r="H31" s="312"/>
      <c r="I31" s="312"/>
      <c r="J31" s="312"/>
      <c r="K31" s="312"/>
      <c r="L31" s="312"/>
      <c r="M31" s="312"/>
      <c r="N31" s="313"/>
      <c r="O31" s="271"/>
      <c r="P31" s="272"/>
      <c r="Q31" s="272"/>
      <c r="R31" s="273"/>
    </row>
    <row r="32" spans="2:21" s="1" customFormat="1" ht="24.45" customHeight="1" x14ac:dyDescent="0.3">
      <c r="B32" s="6"/>
      <c r="C32" s="5"/>
      <c r="D32" s="65"/>
      <c r="E32" s="311"/>
      <c r="F32" s="312"/>
      <c r="G32" s="312"/>
      <c r="H32" s="312"/>
      <c r="I32" s="312"/>
      <c r="J32" s="312"/>
      <c r="K32" s="312"/>
      <c r="L32" s="312"/>
      <c r="M32" s="312"/>
      <c r="N32" s="313"/>
      <c r="O32" s="271"/>
      <c r="P32" s="272"/>
      <c r="Q32" s="272"/>
      <c r="R32" s="273"/>
    </row>
    <row r="33" spans="2:20" s="1" customFormat="1" ht="9.4499999999999993" customHeight="1" x14ac:dyDescent="0.3">
      <c r="B33" s="30"/>
      <c r="C33" s="11"/>
      <c r="D33" s="12"/>
      <c r="E33" s="21"/>
      <c r="F33" s="22"/>
      <c r="G33" s="22"/>
      <c r="H33" s="22"/>
      <c r="I33" s="22"/>
      <c r="J33" s="21"/>
      <c r="K33" s="21"/>
      <c r="L33" s="21"/>
      <c r="M33" s="23"/>
      <c r="N33" s="23"/>
      <c r="O33" s="23"/>
      <c r="P33" s="3"/>
      <c r="Q33" s="8"/>
      <c r="R33" s="8"/>
      <c r="S33" s="8"/>
      <c r="T33" s="8"/>
    </row>
    <row r="34" spans="2:20" s="1" customFormat="1" ht="22.8" x14ac:dyDescent="0.3">
      <c r="B34" s="6"/>
      <c r="C34" s="5"/>
      <c r="D34" s="5"/>
      <c r="E34" s="24"/>
      <c r="F34" s="20"/>
      <c r="G34" s="22"/>
      <c r="H34" s="22"/>
      <c r="J34" s="262" t="s">
        <v>8</v>
      </c>
      <c r="K34" s="205"/>
      <c r="L34" s="205"/>
      <c r="M34" s="205"/>
      <c r="N34" s="71"/>
      <c r="O34" s="317">
        <f>$S$80</f>
        <v>323839</v>
      </c>
      <c r="P34" s="318"/>
      <c r="Q34" s="318"/>
      <c r="R34" s="319"/>
    </row>
    <row r="35" spans="2:20" s="1" customFormat="1" ht="22.8" x14ac:dyDescent="0.3">
      <c r="B35" s="6"/>
      <c r="C35" s="5"/>
      <c r="D35" s="5"/>
      <c r="E35" s="24"/>
      <c r="F35" s="20"/>
      <c r="G35" s="22"/>
      <c r="H35" s="22"/>
      <c r="J35" s="262" t="s">
        <v>61</v>
      </c>
      <c r="K35" s="205"/>
      <c r="L35" s="205"/>
      <c r="M35" s="205"/>
      <c r="N35" s="131">
        <v>0</v>
      </c>
      <c r="O35" s="317">
        <f>O34*$N$35</f>
        <v>0</v>
      </c>
      <c r="P35" s="318"/>
      <c r="Q35" s="318"/>
      <c r="R35" s="319"/>
    </row>
    <row r="36" spans="2:20" s="1" customFormat="1" ht="22.8" x14ac:dyDescent="0.3">
      <c r="B36" s="6"/>
      <c r="C36" s="5"/>
      <c r="D36" s="5"/>
      <c r="E36" s="24"/>
      <c r="F36" s="20"/>
      <c r="G36" s="22"/>
      <c r="H36" s="22"/>
      <c r="J36" s="262" t="s">
        <v>62</v>
      </c>
      <c r="K36" s="205"/>
      <c r="L36" s="205"/>
      <c r="M36" s="205"/>
      <c r="N36" s="131">
        <v>0</v>
      </c>
      <c r="O36" s="317">
        <f>$O$34*$N$36</f>
        <v>0</v>
      </c>
      <c r="P36" s="318"/>
      <c r="Q36" s="318"/>
      <c r="R36" s="319"/>
    </row>
    <row r="37" spans="2:20" s="1" customFormat="1" ht="10.5" customHeight="1" thickBot="1" x14ac:dyDescent="0.35">
      <c r="B37" s="6"/>
      <c r="C37" s="5"/>
      <c r="D37" s="5"/>
      <c r="E37" s="24"/>
      <c r="F37" s="24"/>
      <c r="G37" s="24"/>
      <c r="H37" s="22"/>
      <c r="J37" s="135"/>
      <c r="K37" s="135"/>
      <c r="L37" s="135"/>
      <c r="N37" s="21"/>
      <c r="O37" s="136"/>
      <c r="P37" s="136"/>
      <c r="Q37" s="136"/>
      <c r="R37" s="136"/>
    </row>
    <row r="38" spans="2:20" s="1" customFormat="1" ht="22.8" x14ac:dyDescent="0.3">
      <c r="B38" s="6"/>
      <c r="C38" s="5"/>
      <c r="D38" s="5"/>
      <c r="E38" s="24"/>
      <c r="F38" s="20"/>
      <c r="G38" s="22"/>
      <c r="H38" s="22"/>
      <c r="J38" s="263" t="s">
        <v>7</v>
      </c>
      <c r="K38" s="264"/>
      <c r="L38" s="264"/>
      <c r="M38" s="264"/>
      <c r="N38" s="132"/>
      <c r="O38" s="320">
        <f>SUM(O34:P36)</f>
        <v>323839</v>
      </c>
      <c r="P38" s="321"/>
      <c r="Q38" s="321"/>
      <c r="R38" s="322"/>
    </row>
    <row r="39" spans="2:20" s="1" customFormat="1" ht="22.8" x14ac:dyDescent="0.3">
      <c r="B39" s="6"/>
      <c r="C39" s="5"/>
      <c r="D39" s="5"/>
      <c r="E39" s="20"/>
      <c r="F39" s="20"/>
      <c r="G39" s="22"/>
      <c r="H39" s="22"/>
      <c r="J39" s="204" t="s">
        <v>63</v>
      </c>
      <c r="K39" s="205"/>
      <c r="L39" s="205"/>
      <c r="M39" s="205"/>
      <c r="N39" s="131">
        <v>0.19</v>
      </c>
      <c r="O39" s="317">
        <f>$O$38*N39</f>
        <v>61529.41</v>
      </c>
      <c r="P39" s="318"/>
      <c r="Q39" s="318"/>
      <c r="R39" s="323"/>
    </row>
    <row r="40" spans="2:20" s="1" customFormat="1" ht="23.4" thickBot="1" x14ac:dyDescent="0.35">
      <c r="B40" s="6"/>
      <c r="C40" s="5"/>
      <c r="D40" s="5"/>
      <c r="E40" s="20"/>
      <c r="F40" s="20"/>
      <c r="G40" s="22"/>
      <c r="H40" s="22"/>
      <c r="J40" s="196" t="s">
        <v>6</v>
      </c>
      <c r="K40" s="197"/>
      <c r="L40" s="197"/>
      <c r="M40" s="197"/>
      <c r="N40" s="133"/>
      <c r="O40" s="259">
        <f>$O$38+$O$39</f>
        <v>385368.41000000003</v>
      </c>
      <c r="P40" s="260"/>
      <c r="Q40" s="260"/>
      <c r="R40" s="261"/>
    </row>
    <row r="41" spans="2:20" s="1" customFormat="1" ht="35.549999999999997" customHeight="1" x14ac:dyDescent="0.3">
      <c r="B41" s="2"/>
      <c r="K41" s="2"/>
    </row>
    <row r="42" spans="2:20" s="14" customFormat="1" ht="30.45" customHeight="1" x14ac:dyDescent="0.3">
      <c r="B42" s="181" t="s">
        <v>0</v>
      </c>
      <c r="C42" s="181"/>
      <c r="D42" s="181" t="s">
        <v>1</v>
      </c>
      <c r="E42" s="181"/>
      <c r="F42" s="181"/>
      <c r="G42" s="181"/>
      <c r="H42" s="181"/>
      <c r="I42" s="181"/>
      <c r="J42" s="181"/>
      <c r="K42" s="58" t="s">
        <v>101</v>
      </c>
      <c r="L42" s="181" t="s">
        <v>2</v>
      </c>
      <c r="M42" s="181"/>
      <c r="N42" s="181" t="s">
        <v>3</v>
      </c>
      <c r="O42" s="181"/>
      <c r="P42" s="181"/>
      <c r="Q42" s="181" t="s">
        <v>4</v>
      </c>
      <c r="R42" s="181"/>
      <c r="S42" s="181" t="s">
        <v>5</v>
      </c>
      <c r="T42" s="181"/>
    </row>
    <row r="43" spans="2:20" s="1" customFormat="1" ht="9.4499999999999993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2:20" s="4" customFormat="1" ht="22.05" customHeight="1" x14ac:dyDescent="0.3">
      <c r="B44" s="89">
        <v>1</v>
      </c>
      <c r="C44" s="102"/>
      <c r="D44" s="210" t="s">
        <v>9</v>
      </c>
      <c r="E44" s="210"/>
      <c r="F44" s="210"/>
      <c r="G44" s="210"/>
      <c r="H44" s="210"/>
      <c r="I44" s="210"/>
      <c r="J44" s="210"/>
      <c r="K44" s="103"/>
      <c r="L44" s="295"/>
      <c r="M44" s="295"/>
      <c r="N44" s="296"/>
      <c r="O44" s="296"/>
      <c r="P44" s="296"/>
      <c r="Q44" s="296"/>
      <c r="R44" s="297"/>
      <c r="S44" s="298">
        <f>+S45+S51</f>
        <v>151431</v>
      </c>
      <c r="T44" s="298"/>
    </row>
    <row r="45" spans="2:20" s="4" customFormat="1" ht="22.05" customHeight="1" x14ac:dyDescent="0.3">
      <c r="B45" s="86"/>
      <c r="C45" s="105" t="s">
        <v>10</v>
      </c>
      <c r="D45" s="310" t="s">
        <v>11</v>
      </c>
      <c r="E45" s="310"/>
      <c r="F45" s="310"/>
      <c r="G45" s="310"/>
      <c r="H45" s="310"/>
      <c r="I45" s="310"/>
      <c r="J45" s="310"/>
      <c r="K45" s="106"/>
      <c r="L45" s="299"/>
      <c r="M45" s="299"/>
      <c r="N45" s="300"/>
      <c r="O45" s="300"/>
      <c r="P45" s="300"/>
      <c r="Q45" s="301"/>
      <c r="R45" s="302"/>
      <c r="S45" s="303">
        <f>SUM(Q46:R50)</f>
        <v>60130</v>
      </c>
      <c r="T45" s="303"/>
    </row>
    <row r="46" spans="2:20" s="1" customFormat="1" ht="22.05" customHeight="1" x14ac:dyDescent="0.3">
      <c r="B46" s="87"/>
      <c r="C46" s="84" t="s">
        <v>26</v>
      </c>
      <c r="D46" s="270" t="s">
        <v>14</v>
      </c>
      <c r="E46" s="270"/>
      <c r="F46" s="270"/>
      <c r="G46" s="270"/>
      <c r="H46" s="270"/>
      <c r="I46" s="270"/>
      <c r="J46" s="270"/>
      <c r="K46" s="68" t="s">
        <v>101</v>
      </c>
      <c r="L46" s="266">
        <v>10</v>
      </c>
      <c r="M46" s="266"/>
      <c r="N46" s="267">
        <v>1000</v>
      </c>
      <c r="O46" s="267"/>
      <c r="P46" s="267"/>
      <c r="Q46" s="268">
        <f>L46*N46</f>
        <v>10000</v>
      </c>
      <c r="R46" s="268"/>
      <c r="S46" s="269"/>
      <c r="T46" s="269"/>
    </row>
    <row r="47" spans="2:20" s="1" customFormat="1" ht="22.05" customHeight="1" x14ac:dyDescent="0.3">
      <c r="B47" s="87"/>
      <c r="C47" s="84" t="s">
        <v>27</v>
      </c>
      <c r="D47" s="270" t="s">
        <v>15</v>
      </c>
      <c r="E47" s="270"/>
      <c r="F47" s="270"/>
      <c r="G47" s="270"/>
      <c r="H47" s="270"/>
      <c r="I47" s="270"/>
      <c r="J47" s="270"/>
      <c r="K47" s="68" t="s">
        <v>101</v>
      </c>
      <c r="L47" s="266">
        <v>11</v>
      </c>
      <c r="M47" s="266"/>
      <c r="N47" s="268">
        <v>1001</v>
      </c>
      <c r="O47" s="268"/>
      <c r="P47" s="268"/>
      <c r="Q47" s="268">
        <f>L47*N47</f>
        <v>11011</v>
      </c>
      <c r="R47" s="268"/>
      <c r="S47" s="269"/>
      <c r="T47" s="269"/>
    </row>
    <row r="48" spans="2:20" s="1" customFormat="1" ht="22.05" customHeight="1" x14ac:dyDescent="0.3">
      <c r="B48" s="87"/>
      <c r="C48" s="84" t="s">
        <v>28</v>
      </c>
      <c r="D48" s="270" t="s">
        <v>16</v>
      </c>
      <c r="E48" s="270"/>
      <c r="F48" s="270"/>
      <c r="G48" s="270"/>
      <c r="H48" s="270"/>
      <c r="I48" s="270"/>
      <c r="J48" s="270"/>
      <c r="K48" s="68" t="s">
        <v>101</v>
      </c>
      <c r="L48" s="266">
        <v>12</v>
      </c>
      <c r="M48" s="266"/>
      <c r="N48" s="268">
        <v>1002</v>
      </c>
      <c r="O48" s="268"/>
      <c r="P48" s="268"/>
      <c r="Q48" s="268">
        <f>L48*N48</f>
        <v>12024</v>
      </c>
      <c r="R48" s="268"/>
      <c r="S48" s="269"/>
      <c r="T48" s="269"/>
    </row>
    <row r="49" spans="2:20" s="1" customFormat="1" ht="22.05" customHeight="1" x14ac:dyDescent="0.3">
      <c r="B49" s="87"/>
      <c r="C49" s="84" t="s">
        <v>29</v>
      </c>
      <c r="D49" s="270" t="s">
        <v>17</v>
      </c>
      <c r="E49" s="270"/>
      <c r="F49" s="270"/>
      <c r="G49" s="270"/>
      <c r="H49" s="270"/>
      <c r="I49" s="270"/>
      <c r="J49" s="270"/>
      <c r="K49" s="68" t="s">
        <v>101</v>
      </c>
      <c r="L49" s="266">
        <v>13</v>
      </c>
      <c r="M49" s="266"/>
      <c r="N49" s="268">
        <v>1003</v>
      </c>
      <c r="O49" s="268"/>
      <c r="P49" s="268"/>
      <c r="Q49" s="268">
        <f>L49*N49</f>
        <v>13039</v>
      </c>
      <c r="R49" s="268"/>
      <c r="S49" s="269"/>
      <c r="T49" s="269"/>
    </row>
    <row r="50" spans="2:20" s="1" customFormat="1" ht="22.05" customHeight="1" x14ac:dyDescent="0.3">
      <c r="B50" s="87"/>
      <c r="C50" s="84" t="s">
        <v>30</v>
      </c>
      <c r="D50" s="270" t="s">
        <v>18</v>
      </c>
      <c r="E50" s="270"/>
      <c r="F50" s="270"/>
      <c r="G50" s="270"/>
      <c r="H50" s="270"/>
      <c r="I50" s="270"/>
      <c r="J50" s="270"/>
      <c r="K50" s="68" t="s">
        <v>101</v>
      </c>
      <c r="L50" s="266">
        <v>14</v>
      </c>
      <c r="M50" s="266"/>
      <c r="N50" s="268">
        <v>1004</v>
      </c>
      <c r="O50" s="268"/>
      <c r="P50" s="268"/>
      <c r="Q50" s="268">
        <f>L50*N50</f>
        <v>14056</v>
      </c>
      <c r="R50" s="268"/>
      <c r="S50" s="269"/>
      <c r="T50" s="269"/>
    </row>
    <row r="51" spans="2:20" s="4" customFormat="1" ht="22.05" customHeight="1" x14ac:dyDescent="0.3">
      <c r="B51" s="86"/>
      <c r="C51" s="85" t="s">
        <v>13</v>
      </c>
      <c r="D51" s="304" t="s">
        <v>12</v>
      </c>
      <c r="E51" s="304"/>
      <c r="F51" s="304"/>
      <c r="G51" s="304"/>
      <c r="H51" s="304"/>
      <c r="I51" s="304"/>
      <c r="J51" s="305"/>
      <c r="K51" s="106"/>
      <c r="L51" s="306"/>
      <c r="M51" s="307"/>
      <c r="N51" s="308"/>
      <c r="O51" s="308"/>
      <c r="P51" s="308"/>
      <c r="Q51" s="309"/>
      <c r="R51" s="309"/>
      <c r="S51" s="303">
        <f>SUM(Q52:R58)</f>
        <v>91301</v>
      </c>
      <c r="T51" s="303"/>
    </row>
    <row r="52" spans="2:20" s="1" customFormat="1" ht="22.05" customHeight="1" x14ac:dyDescent="0.3">
      <c r="B52" s="87"/>
      <c r="C52" s="84" t="s">
        <v>31</v>
      </c>
      <c r="D52" s="270" t="s">
        <v>14</v>
      </c>
      <c r="E52" s="270"/>
      <c r="F52" s="270"/>
      <c r="G52" s="270"/>
      <c r="H52" s="270"/>
      <c r="I52" s="270"/>
      <c r="J52" s="270"/>
      <c r="K52" s="68" t="s">
        <v>101</v>
      </c>
      <c r="L52" s="266">
        <v>10</v>
      </c>
      <c r="M52" s="266"/>
      <c r="N52" s="267">
        <v>1000</v>
      </c>
      <c r="O52" s="267"/>
      <c r="P52" s="267"/>
      <c r="Q52" s="268">
        <f t="shared" ref="Q52:Q58" si="0">L52*N52</f>
        <v>10000</v>
      </c>
      <c r="R52" s="268"/>
      <c r="S52" s="269"/>
      <c r="T52" s="269"/>
    </row>
    <row r="53" spans="2:20" s="1" customFormat="1" ht="22.05" customHeight="1" x14ac:dyDescent="0.3">
      <c r="B53" s="87"/>
      <c r="C53" s="84" t="s">
        <v>32</v>
      </c>
      <c r="D53" s="270" t="s">
        <v>15</v>
      </c>
      <c r="E53" s="270"/>
      <c r="F53" s="270"/>
      <c r="G53" s="270"/>
      <c r="H53" s="270"/>
      <c r="I53" s="270"/>
      <c r="J53" s="270"/>
      <c r="K53" s="68" t="s">
        <v>101</v>
      </c>
      <c r="L53" s="266">
        <v>11</v>
      </c>
      <c r="M53" s="266"/>
      <c r="N53" s="267">
        <v>1001</v>
      </c>
      <c r="O53" s="267"/>
      <c r="P53" s="267"/>
      <c r="Q53" s="268">
        <f t="shared" si="0"/>
        <v>11011</v>
      </c>
      <c r="R53" s="268"/>
      <c r="S53" s="269"/>
      <c r="T53" s="269"/>
    </row>
    <row r="54" spans="2:20" s="1" customFormat="1" ht="22.05" customHeight="1" x14ac:dyDescent="0.3">
      <c r="B54" s="87"/>
      <c r="C54" s="84" t="s">
        <v>33</v>
      </c>
      <c r="D54" s="270" t="s">
        <v>16</v>
      </c>
      <c r="E54" s="270"/>
      <c r="F54" s="270"/>
      <c r="G54" s="270"/>
      <c r="H54" s="270"/>
      <c r="I54" s="270"/>
      <c r="J54" s="270"/>
      <c r="K54" s="68" t="s">
        <v>101</v>
      </c>
      <c r="L54" s="266">
        <v>12</v>
      </c>
      <c r="M54" s="266"/>
      <c r="N54" s="267">
        <v>1002</v>
      </c>
      <c r="O54" s="267"/>
      <c r="P54" s="267"/>
      <c r="Q54" s="268">
        <f t="shared" si="0"/>
        <v>12024</v>
      </c>
      <c r="R54" s="268"/>
      <c r="S54" s="269"/>
      <c r="T54" s="269"/>
    </row>
    <row r="55" spans="2:20" s="1" customFormat="1" ht="22.05" customHeight="1" x14ac:dyDescent="0.3">
      <c r="B55" s="87"/>
      <c r="C55" s="84" t="s">
        <v>34</v>
      </c>
      <c r="D55" s="270" t="s">
        <v>17</v>
      </c>
      <c r="E55" s="270"/>
      <c r="F55" s="270"/>
      <c r="G55" s="270"/>
      <c r="H55" s="270"/>
      <c r="I55" s="270"/>
      <c r="J55" s="270"/>
      <c r="K55" s="68" t="s">
        <v>101</v>
      </c>
      <c r="L55" s="266">
        <v>13</v>
      </c>
      <c r="M55" s="266"/>
      <c r="N55" s="267">
        <v>1003</v>
      </c>
      <c r="O55" s="267"/>
      <c r="P55" s="267"/>
      <c r="Q55" s="268">
        <f t="shared" si="0"/>
        <v>13039</v>
      </c>
      <c r="R55" s="268"/>
      <c r="S55" s="269"/>
      <c r="T55" s="269"/>
    </row>
    <row r="56" spans="2:20" s="1" customFormat="1" ht="22.05" customHeight="1" x14ac:dyDescent="0.3">
      <c r="B56" s="87"/>
      <c r="C56" s="84" t="s">
        <v>35</v>
      </c>
      <c r="D56" s="270" t="s">
        <v>18</v>
      </c>
      <c r="E56" s="270"/>
      <c r="F56" s="270"/>
      <c r="G56" s="270"/>
      <c r="H56" s="270"/>
      <c r="I56" s="270"/>
      <c r="J56" s="270"/>
      <c r="K56" s="68" t="s">
        <v>101</v>
      </c>
      <c r="L56" s="266">
        <v>14</v>
      </c>
      <c r="M56" s="266"/>
      <c r="N56" s="267">
        <v>1004</v>
      </c>
      <c r="O56" s="267"/>
      <c r="P56" s="267"/>
      <c r="Q56" s="268">
        <f t="shared" si="0"/>
        <v>14056</v>
      </c>
      <c r="R56" s="268"/>
      <c r="S56" s="269"/>
      <c r="T56" s="269"/>
    </row>
    <row r="57" spans="2:20" s="1" customFormat="1" ht="22.05" customHeight="1" x14ac:dyDescent="0.3">
      <c r="B57" s="87"/>
      <c r="C57" s="84" t="s">
        <v>57</v>
      </c>
      <c r="D57" s="270" t="s">
        <v>59</v>
      </c>
      <c r="E57" s="270"/>
      <c r="F57" s="270"/>
      <c r="G57" s="270"/>
      <c r="H57" s="270"/>
      <c r="I57" s="270"/>
      <c r="J57" s="270"/>
      <c r="K57" s="68" t="s">
        <v>101</v>
      </c>
      <c r="L57" s="266">
        <v>15</v>
      </c>
      <c r="M57" s="266"/>
      <c r="N57" s="267">
        <v>1005</v>
      </c>
      <c r="O57" s="267"/>
      <c r="P57" s="267"/>
      <c r="Q57" s="268">
        <f t="shared" si="0"/>
        <v>15075</v>
      </c>
      <c r="R57" s="268"/>
      <c r="S57" s="269"/>
      <c r="T57" s="269"/>
    </row>
    <row r="58" spans="2:20" s="1" customFormat="1" ht="22.05" customHeight="1" x14ac:dyDescent="0.3">
      <c r="B58" s="87"/>
      <c r="C58" s="84" t="s">
        <v>58</v>
      </c>
      <c r="D58" s="270" t="s">
        <v>60</v>
      </c>
      <c r="E58" s="270"/>
      <c r="F58" s="270"/>
      <c r="G58" s="270"/>
      <c r="H58" s="270"/>
      <c r="I58" s="270"/>
      <c r="J58" s="270"/>
      <c r="K58" s="68" t="s">
        <v>101</v>
      </c>
      <c r="L58" s="266">
        <v>16</v>
      </c>
      <c r="M58" s="266"/>
      <c r="N58" s="267">
        <v>1006</v>
      </c>
      <c r="O58" s="267"/>
      <c r="P58" s="267"/>
      <c r="Q58" s="268">
        <f t="shared" si="0"/>
        <v>16096</v>
      </c>
      <c r="R58" s="268"/>
      <c r="S58" s="269"/>
      <c r="T58" s="269"/>
    </row>
    <row r="59" spans="2:20" s="4" customFormat="1" ht="22.05" customHeight="1" x14ac:dyDescent="0.3">
      <c r="B59" s="89">
        <v>2</v>
      </c>
      <c r="C59" s="88"/>
      <c r="D59" s="293" t="s">
        <v>19</v>
      </c>
      <c r="E59" s="293"/>
      <c r="F59" s="293"/>
      <c r="G59" s="293"/>
      <c r="H59" s="293"/>
      <c r="I59" s="293"/>
      <c r="J59" s="294"/>
      <c r="K59" s="103"/>
      <c r="L59" s="295"/>
      <c r="M59" s="295"/>
      <c r="N59" s="296"/>
      <c r="O59" s="296"/>
      <c r="P59" s="296"/>
      <c r="Q59" s="296"/>
      <c r="R59" s="297"/>
      <c r="S59" s="298">
        <f>+S60+S64</f>
        <v>86204</v>
      </c>
      <c r="T59" s="298"/>
    </row>
    <row r="60" spans="2:20" s="4" customFormat="1" ht="22.05" customHeight="1" x14ac:dyDescent="0.3">
      <c r="B60" s="118"/>
      <c r="C60" s="119" t="s">
        <v>21</v>
      </c>
      <c r="D60" s="286" t="s">
        <v>11</v>
      </c>
      <c r="E60" s="286"/>
      <c r="F60" s="286"/>
      <c r="G60" s="286"/>
      <c r="H60" s="286"/>
      <c r="I60" s="286"/>
      <c r="J60" s="287"/>
      <c r="K60" s="121"/>
      <c r="L60" s="288"/>
      <c r="M60" s="288"/>
      <c r="N60" s="289"/>
      <c r="O60" s="289"/>
      <c r="P60" s="289"/>
      <c r="Q60" s="290"/>
      <c r="R60" s="291"/>
      <c r="S60" s="292">
        <f>SUM(Q61:R63)</f>
        <v>36074</v>
      </c>
      <c r="T60" s="292"/>
    </row>
    <row r="61" spans="2:20" s="1" customFormat="1" ht="22.05" customHeight="1" x14ac:dyDescent="0.3">
      <c r="B61" s="87"/>
      <c r="C61" s="84" t="s">
        <v>36</v>
      </c>
      <c r="D61" s="270" t="s">
        <v>15</v>
      </c>
      <c r="E61" s="270"/>
      <c r="F61" s="270"/>
      <c r="G61" s="270"/>
      <c r="H61" s="270"/>
      <c r="I61" s="270"/>
      <c r="J61" s="270"/>
      <c r="K61" s="68" t="s">
        <v>101</v>
      </c>
      <c r="L61" s="266">
        <v>11</v>
      </c>
      <c r="M61" s="266"/>
      <c r="N61" s="267">
        <v>1001</v>
      </c>
      <c r="O61" s="267"/>
      <c r="P61" s="267"/>
      <c r="Q61" s="268">
        <f>L61*N61</f>
        <v>11011</v>
      </c>
      <c r="R61" s="268"/>
      <c r="S61" s="269"/>
      <c r="T61" s="269"/>
    </row>
    <row r="62" spans="2:20" s="1" customFormat="1" ht="22.05" customHeight="1" x14ac:dyDescent="0.3">
      <c r="B62" s="87"/>
      <c r="C62" s="84" t="s">
        <v>38</v>
      </c>
      <c r="D62" s="270" t="s">
        <v>16</v>
      </c>
      <c r="E62" s="270"/>
      <c r="F62" s="270"/>
      <c r="G62" s="270"/>
      <c r="H62" s="270"/>
      <c r="I62" s="270"/>
      <c r="J62" s="270"/>
      <c r="K62" s="68" t="s">
        <v>101</v>
      </c>
      <c r="L62" s="266">
        <v>12</v>
      </c>
      <c r="M62" s="266"/>
      <c r="N62" s="267">
        <v>1002</v>
      </c>
      <c r="O62" s="267"/>
      <c r="P62" s="267"/>
      <c r="Q62" s="268">
        <f>L62*N62</f>
        <v>12024</v>
      </c>
      <c r="R62" s="268"/>
      <c r="S62" s="269"/>
      <c r="T62" s="269"/>
    </row>
    <row r="63" spans="2:20" s="1" customFormat="1" ht="22.05" customHeight="1" x14ac:dyDescent="0.3">
      <c r="B63" s="87"/>
      <c r="C63" s="84" t="s">
        <v>37</v>
      </c>
      <c r="D63" s="270" t="s">
        <v>17</v>
      </c>
      <c r="E63" s="270"/>
      <c r="F63" s="270"/>
      <c r="G63" s="270"/>
      <c r="H63" s="270"/>
      <c r="I63" s="270"/>
      <c r="J63" s="270"/>
      <c r="K63" s="68" t="s">
        <v>101</v>
      </c>
      <c r="L63" s="266">
        <v>13</v>
      </c>
      <c r="M63" s="266"/>
      <c r="N63" s="267">
        <v>1003</v>
      </c>
      <c r="O63" s="267"/>
      <c r="P63" s="267"/>
      <c r="Q63" s="268">
        <f>L63*N63</f>
        <v>13039</v>
      </c>
      <c r="R63" s="268"/>
      <c r="S63" s="269"/>
      <c r="T63" s="269"/>
    </row>
    <row r="64" spans="2:20" s="4" customFormat="1" ht="22.05" customHeight="1" x14ac:dyDescent="0.3">
      <c r="B64" s="86"/>
      <c r="C64" s="85" t="s">
        <v>22</v>
      </c>
      <c r="D64" s="304" t="s">
        <v>11</v>
      </c>
      <c r="E64" s="304"/>
      <c r="F64" s="304"/>
      <c r="G64" s="304"/>
      <c r="H64" s="304"/>
      <c r="I64" s="304"/>
      <c r="J64" s="305"/>
      <c r="K64" s="106"/>
      <c r="L64" s="299"/>
      <c r="M64" s="299"/>
      <c r="N64" s="300"/>
      <c r="O64" s="300"/>
      <c r="P64" s="300"/>
      <c r="Q64" s="301"/>
      <c r="R64" s="302"/>
      <c r="S64" s="303">
        <f>SUM(Q65:R68)</f>
        <v>50130</v>
      </c>
      <c r="T64" s="303"/>
    </row>
    <row r="65" spans="2:20" s="1" customFormat="1" ht="22.05" customHeight="1" x14ac:dyDescent="0.3">
      <c r="B65" s="87"/>
      <c r="C65" s="84" t="s">
        <v>39</v>
      </c>
      <c r="D65" s="270" t="s">
        <v>15</v>
      </c>
      <c r="E65" s="270"/>
      <c r="F65" s="270"/>
      <c r="G65" s="270"/>
      <c r="H65" s="270"/>
      <c r="I65" s="270"/>
      <c r="J65" s="270"/>
      <c r="K65" s="68" t="s">
        <v>101</v>
      </c>
      <c r="L65" s="266">
        <v>11</v>
      </c>
      <c r="M65" s="266"/>
      <c r="N65" s="267">
        <v>1001</v>
      </c>
      <c r="O65" s="267"/>
      <c r="P65" s="267"/>
      <c r="Q65" s="268">
        <f>L65*N65</f>
        <v>11011</v>
      </c>
      <c r="R65" s="268"/>
      <c r="S65" s="269"/>
      <c r="T65" s="269"/>
    </row>
    <row r="66" spans="2:20" s="1" customFormat="1" ht="22.05" customHeight="1" x14ac:dyDescent="0.3">
      <c r="B66" s="87"/>
      <c r="C66" s="84" t="s">
        <v>40</v>
      </c>
      <c r="D66" s="270" t="s">
        <v>16</v>
      </c>
      <c r="E66" s="270"/>
      <c r="F66" s="270"/>
      <c r="G66" s="270"/>
      <c r="H66" s="270"/>
      <c r="I66" s="270"/>
      <c r="J66" s="270"/>
      <c r="K66" s="68" t="s">
        <v>101</v>
      </c>
      <c r="L66" s="266">
        <v>12</v>
      </c>
      <c r="M66" s="266"/>
      <c r="N66" s="267">
        <v>1002</v>
      </c>
      <c r="O66" s="267"/>
      <c r="P66" s="267"/>
      <c r="Q66" s="268">
        <f>L66*N66</f>
        <v>12024</v>
      </c>
      <c r="R66" s="268"/>
      <c r="S66" s="269"/>
      <c r="T66" s="269"/>
    </row>
    <row r="67" spans="2:20" s="1" customFormat="1" ht="22.05" customHeight="1" x14ac:dyDescent="0.3">
      <c r="B67" s="87"/>
      <c r="C67" s="84" t="s">
        <v>41</v>
      </c>
      <c r="D67" s="270" t="s">
        <v>17</v>
      </c>
      <c r="E67" s="270"/>
      <c r="F67" s="270"/>
      <c r="G67" s="270"/>
      <c r="H67" s="270"/>
      <c r="I67" s="270"/>
      <c r="J67" s="270"/>
      <c r="K67" s="68" t="s">
        <v>101</v>
      </c>
      <c r="L67" s="266">
        <v>13</v>
      </c>
      <c r="M67" s="266"/>
      <c r="N67" s="267">
        <v>1003</v>
      </c>
      <c r="O67" s="267"/>
      <c r="P67" s="267"/>
      <c r="Q67" s="268">
        <f>L67*N67</f>
        <v>13039</v>
      </c>
      <c r="R67" s="268"/>
      <c r="S67" s="269"/>
      <c r="T67" s="269"/>
    </row>
    <row r="68" spans="2:20" s="1" customFormat="1" ht="22.05" customHeight="1" x14ac:dyDescent="0.3">
      <c r="B68" s="87"/>
      <c r="C68" s="84" t="s">
        <v>99</v>
      </c>
      <c r="D68" s="270" t="s">
        <v>18</v>
      </c>
      <c r="E68" s="270"/>
      <c r="F68" s="270"/>
      <c r="G68" s="270"/>
      <c r="H68" s="270"/>
      <c r="I68" s="270"/>
      <c r="J68" s="270"/>
      <c r="K68" s="68" t="s">
        <v>101</v>
      </c>
      <c r="L68" s="266">
        <v>14</v>
      </c>
      <c r="M68" s="266"/>
      <c r="N68" s="267">
        <v>1004</v>
      </c>
      <c r="O68" s="267"/>
      <c r="P68" s="267"/>
      <c r="Q68" s="268">
        <f>L68*N68</f>
        <v>14056</v>
      </c>
      <c r="R68" s="268"/>
      <c r="S68" s="269"/>
      <c r="T68" s="269"/>
    </row>
    <row r="69" spans="2:20" s="4" customFormat="1" ht="22.05" customHeight="1" x14ac:dyDescent="0.3">
      <c r="B69" s="89">
        <v>3</v>
      </c>
      <c r="C69" s="88"/>
      <c r="D69" s="293" t="s">
        <v>20</v>
      </c>
      <c r="E69" s="293"/>
      <c r="F69" s="293"/>
      <c r="G69" s="293"/>
      <c r="H69" s="293"/>
      <c r="I69" s="293"/>
      <c r="J69" s="294"/>
      <c r="K69" s="103"/>
      <c r="L69" s="295"/>
      <c r="M69" s="295"/>
      <c r="N69" s="296"/>
      <c r="O69" s="296"/>
      <c r="P69" s="296"/>
      <c r="Q69" s="296"/>
      <c r="R69" s="297"/>
      <c r="S69" s="298">
        <f>+S70+S74</f>
        <v>86204</v>
      </c>
      <c r="T69" s="298"/>
    </row>
    <row r="70" spans="2:20" s="4" customFormat="1" ht="22.05" customHeight="1" x14ac:dyDescent="0.3">
      <c r="B70" s="86"/>
      <c r="C70" s="119" t="s">
        <v>23</v>
      </c>
      <c r="D70" s="286" t="s">
        <v>11</v>
      </c>
      <c r="E70" s="286"/>
      <c r="F70" s="286"/>
      <c r="G70" s="286"/>
      <c r="H70" s="286"/>
      <c r="I70" s="286"/>
      <c r="J70" s="287"/>
      <c r="K70" s="121"/>
      <c r="L70" s="288"/>
      <c r="M70" s="288"/>
      <c r="N70" s="289"/>
      <c r="O70" s="289"/>
      <c r="P70" s="289"/>
      <c r="Q70" s="290"/>
      <c r="R70" s="291"/>
      <c r="S70" s="292">
        <f>SUM(Q71:R73)</f>
        <v>36074</v>
      </c>
      <c r="T70" s="292"/>
    </row>
    <row r="71" spans="2:20" s="1" customFormat="1" ht="22.05" customHeight="1" x14ac:dyDescent="0.3">
      <c r="B71" s="87"/>
      <c r="C71" s="84" t="s">
        <v>42</v>
      </c>
      <c r="D71" s="270" t="s">
        <v>15</v>
      </c>
      <c r="E71" s="270"/>
      <c r="F71" s="270"/>
      <c r="G71" s="270"/>
      <c r="H71" s="270"/>
      <c r="I71" s="270"/>
      <c r="J71" s="270"/>
      <c r="K71" s="68" t="s">
        <v>101</v>
      </c>
      <c r="L71" s="266">
        <v>11</v>
      </c>
      <c r="M71" s="266"/>
      <c r="N71" s="267">
        <v>1001</v>
      </c>
      <c r="O71" s="267"/>
      <c r="P71" s="267"/>
      <c r="Q71" s="268">
        <f>L71*N71</f>
        <v>11011</v>
      </c>
      <c r="R71" s="268"/>
      <c r="S71" s="269"/>
      <c r="T71" s="269"/>
    </row>
    <row r="72" spans="2:20" s="1" customFormat="1" ht="22.05" customHeight="1" x14ac:dyDescent="0.3">
      <c r="B72" s="87"/>
      <c r="C72" s="84" t="s">
        <v>43</v>
      </c>
      <c r="D72" s="270" t="s">
        <v>16</v>
      </c>
      <c r="E72" s="270"/>
      <c r="F72" s="270"/>
      <c r="G72" s="270"/>
      <c r="H72" s="270"/>
      <c r="I72" s="270"/>
      <c r="J72" s="270"/>
      <c r="K72" s="68" t="s">
        <v>101</v>
      </c>
      <c r="L72" s="266">
        <v>12</v>
      </c>
      <c r="M72" s="266"/>
      <c r="N72" s="267">
        <v>1002</v>
      </c>
      <c r="O72" s="267"/>
      <c r="P72" s="267"/>
      <c r="Q72" s="268">
        <f>L72*N72</f>
        <v>12024</v>
      </c>
      <c r="R72" s="268"/>
      <c r="S72" s="269"/>
      <c r="T72" s="269"/>
    </row>
    <row r="73" spans="2:20" s="1" customFormat="1" ht="22.05" customHeight="1" x14ac:dyDescent="0.3">
      <c r="B73" s="87"/>
      <c r="C73" s="84" t="s">
        <v>44</v>
      </c>
      <c r="D73" s="270" t="s">
        <v>17</v>
      </c>
      <c r="E73" s="270"/>
      <c r="F73" s="270"/>
      <c r="G73" s="270"/>
      <c r="H73" s="270"/>
      <c r="I73" s="270"/>
      <c r="J73" s="270"/>
      <c r="K73" s="68" t="s">
        <v>101</v>
      </c>
      <c r="L73" s="266">
        <v>13</v>
      </c>
      <c r="M73" s="266"/>
      <c r="N73" s="267">
        <v>1003</v>
      </c>
      <c r="O73" s="267"/>
      <c r="P73" s="267"/>
      <c r="Q73" s="268">
        <f>L73*N73</f>
        <v>13039</v>
      </c>
      <c r="R73" s="268"/>
      <c r="S73" s="269"/>
      <c r="T73" s="269"/>
    </row>
    <row r="74" spans="2:20" s="4" customFormat="1" ht="22.05" customHeight="1" x14ac:dyDescent="0.3">
      <c r="B74" s="118"/>
      <c r="C74" s="119" t="s">
        <v>24</v>
      </c>
      <c r="D74" s="286" t="s">
        <v>11</v>
      </c>
      <c r="E74" s="286"/>
      <c r="F74" s="286"/>
      <c r="G74" s="286"/>
      <c r="H74" s="286"/>
      <c r="I74" s="286"/>
      <c r="J74" s="287"/>
      <c r="K74" s="121"/>
      <c r="L74" s="288"/>
      <c r="M74" s="288"/>
      <c r="N74" s="289"/>
      <c r="O74" s="289"/>
      <c r="P74" s="289"/>
      <c r="Q74" s="290"/>
      <c r="R74" s="291"/>
      <c r="S74" s="292">
        <f>SUM(Q75:R78)</f>
        <v>50130</v>
      </c>
      <c r="T74" s="292"/>
    </row>
    <row r="75" spans="2:20" s="1" customFormat="1" ht="22.05" customHeight="1" x14ac:dyDescent="0.3">
      <c r="B75" s="87"/>
      <c r="C75" s="84" t="s">
        <v>45</v>
      </c>
      <c r="D75" s="270" t="s">
        <v>15</v>
      </c>
      <c r="E75" s="270"/>
      <c r="F75" s="270"/>
      <c r="G75" s="270"/>
      <c r="H75" s="270"/>
      <c r="I75" s="270"/>
      <c r="J75" s="270"/>
      <c r="K75" s="68" t="s">
        <v>101</v>
      </c>
      <c r="L75" s="266">
        <v>11</v>
      </c>
      <c r="M75" s="266"/>
      <c r="N75" s="267">
        <v>1001</v>
      </c>
      <c r="O75" s="267"/>
      <c r="P75" s="267"/>
      <c r="Q75" s="268">
        <f>L75*N75</f>
        <v>11011</v>
      </c>
      <c r="R75" s="268"/>
      <c r="S75" s="269"/>
      <c r="T75" s="269"/>
    </row>
    <row r="76" spans="2:20" s="1" customFormat="1" ht="22.05" customHeight="1" x14ac:dyDescent="0.3">
      <c r="B76" s="87"/>
      <c r="C76" s="84" t="s">
        <v>46</v>
      </c>
      <c r="D76" s="270" t="s">
        <v>16</v>
      </c>
      <c r="E76" s="270"/>
      <c r="F76" s="270"/>
      <c r="G76" s="270"/>
      <c r="H76" s="270"/>
      <c r="I76" s="270"/>
      <c r="J76" s="270"/>
      <c r="K76" s="68" t="s">
        <v>101</v>
      </c>
      <c r="L76" s="266">
        <v>12</v>
      </c>
      <c r="M76" s="266"/>
      <c r="N76" s="267">
        <v>1002</v>
      </c>
      <c r="O76" s="267"/>
      <c r="P76" s="267"/>
      <c r="Q76" s="268">
        <f>L76*N76</f>
        <v>12024</v>
      </c>
      <c r="R76" s="268"/>
      <c r="S76" s="269"/>
      <c r="T76" s="269"/>
    </row>
    <row r="77" spans="2:20" s="1" customFormat="1" ht="22.05" customHeight="1" x14ac:dyDescent="0.3">
      <c r="B77" s="87"/>
      <c r="C77" s="84" t="s">
        <v>47</v>
      </c>
      <c r="D77" s="270" t="s">
        <v>17</v>
      </c>
      <c r="E77" s="270"/>
      <c r="F77" s="270"/>
      <c r="G77" s="270"/>
      <c r="H77" s="270"/>
      <c r="I77" s="270"/>
      <c r="J77" s="270"/>
      <c r="K77" s="68" t="s">
        <v>101</v>
      </c>
      <c r="L77" s="266">
        <v>13</v>
      </c>
      <c r="M77" s="266"/>
      <c r="N77" s="267">
        <v>1003</v>
      </c>
      <c r="O77" s="267"/>
      <c r="P77" s="267"/>
      <c r="Q77" s="268">
        <f>L77*N77</f>
        <v>13039</v>
      </c>
      <c r="R77" s="268"/>
      <c r="S77" s="269"/>
      <c r="T77" s="269"/>
    </row>
    <row r="78" spans="2:20" s="1" customFormat="1" ht="22.05" customHeight="1" x14ac:dyDescent="0.3">
      <c r="B78" s="87"/>
      <c r="C78" s="84" t="s">
        <v>100</v>
      </c>
      <c r="D78" s="270" t="s">
        <v>18</v>
      </c>
      <c r="E78" s="270"/>
      <c r="F78" s="270"/>
      <c r="G78" s="270"/>
      <c r="H78" s="270"/>
      <c r="I78" s="270"/>
      <c r="J78" s="270"/>
      <c r="K78" s="68" t="s">
        <v>101</v>
      </c>
      <c r="L78" s="266">
        <v>14</v>
      </c>
      <c r="M78" s="266"/>
      <c r="N78" s="267">
        <v>1004</v>
      </c>
      <c r="O78" s="267"/>
      <c r="P78" s="267"/>
      <c r="Q78" s="268">
        <f>L78*N78</f>
        <v>14056</v>
      </c>
      <c r="R78" s="268"/>
      <c r="S78" s="269"/>
      <c r="T78" s="269"/>
    </row>
    <row r="79" spans="2:20" s="1" customFormat="1" ht="17.55" customHeight="1" x14ac:dyDescent="0.3">
      <c r="B79" s="17"/>
      <c r="C79" s="14"/>
      <c r="D79" s="14"/>
      <c r="E79" s="14"/>
      <c r="F79" s="14"/>
      <c r="G79" s="14"/>
      <c r="H79" s="14"/>
      <c r="I79" s="14"/>
      <c r="J79" s="14"/>
      <c r="K79" s="17"/>
      <c r="L79" s="14"/>
      <c r="M79" s="14"/>
      <c r="N79" s="14"/>
      <c r="O79" s="14"/>
      <c r="P79" s="14"/>
      <c r="Q79" s="14"/>
      <c r="R79" s="14"/>
      <c r="S79" s="5"/>
      <c r="T79" s="5"/>
    </row>
    <row r="80" spans="2:20" s="1" customFormat="1" ht="25.05" customHeight="1" x14ac:dyDescent="0.3">
      <c r="B80" s="17"/>
      <c r="C80" s="14"/>
      <c r="D80" s="14"/>
      <c r="E80" s="18"/>
      <c r="F80" s="18"/>
      <c r="G80" s="18"/>
      <c r="H80" s="18"/>
      <c r="I80" s="18"/>
      <c r="J80" s="14"/>
      <c r="L80" s="73"/>
      <c r="M80" s="74"/>
      <c r="N80" s="74"/>
      <c r="O80" s="74"/>
      <c r="P80" s="74"/>
      <c r="Q80" s="75" t="s">
        <v>8</v>
      </c>
      <c r="R80" s="72"/>
      <c r="S80" s="283">
        <f>+S44+S59+S69</f>
        <v>323839</v>
      </c>
      <c r="T80" s="284"/>
    </row>
    <row r="81" spans="2:20" s="1" customFormat="1" ht="25.05" customHeight="1" x14ac:dyDescent="0.3">
      <c r="B81" s="17"/>
      <c r="C81" s="14"/>
      <c r="D81" s="14"/>
      <c r="E81" s="18"/>
      <c r="F81" s="18"/>
      <c r="G81" s="18"/>
      <c r="H81" s="18"/>
      <c r="I81" s="18"/>
      <c r="J81" s="14"/>
      <c r="L81" s="73"/>
      <c r="M81" s="74"/>
      <c r="N81" s="74"/>
      <c r="O81" s="74"/>
      <c r="P81" s="74"/>
      <c r="Q81" s="75" t="s">
        <v>61</v>
      </c>
      <c r="R81" s="117">
        <v>0</v>
      </c>
      <c r="S81" s="283">
        <f>$S$484*$R$81</f>
        <v>0</v>
      </c>
      <c r="T81" s="284"/>
    </row>
    <row r="82" spans="2:20" s="1" customFormat="1" ht="25.05" customHeight="1" x14ac:dyDescent="0.3">
      <c r="B82" s="17"/>
      <c r="C82" s="14"/>
      <c r="D82" s="14"/>
      <c r="E82" s="18"/>
      <c r="F82" s="18"/>
      <c r="G82" s="18"/>
      <c r="H82" s="18"/>
      <c r="I82" s="18"/>
      <c r="J82" s="14"/>
      <c r="L82" s="73"/>
      <c r="M82" s="74"/>
      <c r="N82" s="74"/>
      <c r="O82" s="74"/>
      <c r="P82" s="74"/>
      <c r="Q82" s="75" t="s">
        <v>62</v>
      </c>
      <c r="R82" s="117">
        <v>0</v>
      </c>
      <c r="S82" s="283">
        <f>$S$80*$R$82</f>
        <v>0</v>
      </c>
      <c r="T82" s="284"/>
    </row>
    <row r="83" spans="2:20" s="1" customFormat="1" ht="9.4499999999999993" customHeight="1" thickBot="1" x14ac:dyDescent="0.35">
      <c r="B83" s="17"/>
      <c r="C83" s="14"/>
      <c r="D83" s="14"/>
      <c r="E83" s="18"/>
      <c r="F83" s="18"/>
      <c r="G83" s="18"/>
      <c r="H83" s="18"/>
      <c r="I83" s="18"/>
      <c r="J83" s="15"/>
      <c r="L83" s="76"/>
      <c r="M83" s="76"/>
      <c r="N83" s="76"/>
      <c r="O83" s="76"/>
      <c r="P83" s="76"/>
      <c r="Q83" s="16"/>
      <c r="R83" s="16"/>
      <c r="S83" s="285"/>
      <c r="T83" s="285"/>
    </row>
    <row r="84" spans="2:20" s="1" customFormat="1" ht="25.05" customHeight="1" x14ac:dyDescent="0.3">
      <c r="B84" s="17"/>
      <c r="C84" s="14"/>
      <c r="D84" s="14"/>
      <c r="E84" s="18"/>
      <c r="F84" s="18"/>
      <c r="G84" s="18"/>
      <c r="H84" s="18"/>
      <c r="I84" s="18"/>
      <c r="J84" s="14"/>
      <c r="L84" s="77"/>
      <c r="M84" s="124"/>
      <c r="N84" s="124"/>
      <c r="O84" s="124"/>
      <c r="P84" s="125"/>
      <c r="Q84" s="126" t="s">
        <v>7</v>
      </c>
      <c r="R84" s="127"/>
      <c r="S84" s="277">
        <f>$S$80+$S$81+$S$82</f>
        <v>323839</v>
      </c>
      <c r="T84" s="278"/>
    </row>
    <row r="85" spans="2:20" s="1" customFormat="1" ht="25.05" customHeight="1" x14ac:dyDescent="0.3">
      <c r="B85" s="17"/>
      <c r="C85" s="14"/>
      <c r="D85" s="14"/>
      <c r="E85" s="14"/>
      <c r="F85" s="14"/>
      <c r="G85" s="14"/>
      <c r="H85" s="18"/>
      <c r="I85" s="18"/>
      <c r="J85" s="14"/>
      <c r="L85" s="79"/>
      <c r="M85" s="74"/>
      <c r="N85" s="74"/>
      <c r="O85" s="74"/>
      <c r="P85" s="74"/>
      <c r="Q85" s="80" t="s">
        <v>63</v>
      </c>
      <c r="R85" s="117">
        <v>0.19</v>
      </c>
      <c r="S85" s="279">
        <f>$S$84*R85</f>
        <v>61529.41</v>
      </c>
      <c r="T85" s="280"/>
    </row>
    <row r="86" spans="2:20" s="1" customFormat="1" ht="25.05" customHeight="1" thickBot="1" x14ac:dyDescent="0.35">
      <c r="B86" s="17"/>
      <c r="C86" s="14"/>
      <c r="D86" s="14"/>
      <c r="E86" s="14"/>
      <c r="F86" s="14"/>
      <c r="G86" s="14"/>
      <c r="H86" s="18"/>
      <c r="I86" s="18"/>
      <c r="J86" s="14"/>
      <c r="L86" s="130"/>
      <c r="M86" s="128"/>
      <c r="N86" s="128"/>
      <c r="O86" s="128"/>
      <c r="P86" s="123"/>
      <c r="Q86" s="116" t="s">
        <v>6</v>
      </c>
      <c r="R86" s="129"/>
      <c r="S86" s="281">
        <f>$S$84+$S$85</f>
        <v>385368.41000000003</v>
      </c>
      <c r="T86" s="282"/>
    </row>
    <row r="87" spans="2:20" s="1" customFormat="1" ht="49.95" customHeight="1" thickBot="1" x14ac:dyDescent="0.35">
      <c r="B87" s="2"/>
      <c r="H87" s="4"/>
      <c r="K87" s="2"/>
    </row>
    <row r="88" spans="2:20" s="1" customFormat="1" ht="25.95" customHeight="1" x14ac:dyDescent="0.3">
      <c r="B88" s="274" t="s">
        <v>65</v>
      </c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6"/>
    </row>
    <row r="89" spans="2:20" s="1" customFormat="1" ht="5.55" customHeight="1" x14ac:dyDescent="0.3">
      <c r="B89" s="81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3"/>
    </row>
    <row r="90" spans="2:20" s="1" customFormat="1" ht="29.55" customHeight="1" x14ac:dyDescent="0.3">
      <c r="B90" s="31" t="s">
        <v>91</v>
      </c>
      <c r="C90" s="33"/>
      <c r="D90" s="33"/>
      <c r="E90" s="33"/>
      <c r="F90" s="33"/>
      <c r="G90" s="33"/>
      <c r="H90" s="34"/>
      <c r="I90" s="33"/>
      <c r="J90" s="33"/>
      <c r="K90" s="35"/>
      <c r="L90" s="33"/>
      <c r="M90" s="33"/>
      <c r="N90" s="33"/>
      <c r="O90" s="33"/>
      <c r="P90" s="33"/>
      <c r="Q90" s="33"/>
      <c r="R90" s="33"/>
      <c r="S90" s="33"/>
      <c r="T90" s="36"/>
    </row>
    <row r="91" spans="2:20" s="1" customFormat="1" ht="21" customHeight="1" x14ac:dyDescent="0.3">
      <c r="B91" s="37" t="s">
        <v>67</v>
      </c>
      <c r="C91" s="33" t="s">
        <v>83</v>
      </c>
      <c r="D91" s="33"/>
      <c r="E91" s="33"/>
      <c r="F91" s="33"/>
      <c r="G91" s="33"/>
      <c r="H91" s="34"/>
      <c r="I91" s="33"/>
      <c r="J91" s="33"/>
      <c r="K91" s="35"/>
      <c r="L91" s="33"/>
      <c r="M91" s="33"/>
      <c r="N91" s="33"/>
      <c r="O91" s="33"/>
      <c r="P91" s="33"/>
      <c r="Q91" s="33"/>
      <c r="R91" s="33"/>
      <c r="S91" s="33"/>
      <c r="T91" s="36"/>
    </row>
    <row r="92" spans="2:20" s="1" customFormat="1" ht="21" customHeight="1" x14ac:dyDescent="0.3">
      <c r="B92" s="37" t="s">
        <v>68</v>
      </c>
      <c r="C92" s="32" t="s">
        <v>84</v>
      </c>
      <c r="D92" s="38"/>
      <c r="E92" s="33"/>
      <c r="F92" s="33"/>
      <c r="G92" s="33"/>
      <c r="H92" s="34"/>
      <c r="I92" s="33"/>
      <c r="J92" s="33"/>
      <c r="K92" s="35"/>
      <c r="L92" s="33"/>
      <c r="M92" s="33"/>
      <c r="N92" s="33"/>
      <c r="O92" s="33"/>
      <c r="P92" s="33"/>
      <c r="Q92" s="33"/>
      <c r="R92" s="33"/>
      <c r="S92" s="33"/>
      <c r="T92" s="36"/>
    </row>
    <row r="93" spans="2:20" s="1" customFormat="1" ht="21" customHeight="1" x14ac:dyDescent="0.3">
      <c r="B93" s="37" t="s">
        <v>69</v>
      </c>
      <c r="C93" s="33" t="s">
        <v>85</v>
      </c>
      <c r="D93" s="38"/>
      <c r="E93" s="33"/>
      <c r="F93" s="33"/>
      <c r="G93" s="33"/>
      <c r="H93" s="34"/>
      <c r="I93" s="33"/>
      <c r="J93" s="33"/>
      <c r="K93" s="35"/>
      <c r="L93" s="33"/>
      <c r="M93" s="33"/>
      <c r="N93" s="33"/>
      <c r="O93" s="33"/>
      <c r="P93" s="33"/>
      <c r="Q93" s="33"/>
      <c r="R93" s="33"/>
      <c r="S93" s="33"/>
      <c r="T93" s="36"/>
    </row>
    <row r="94" spans="2:20" s="1" customFormat="1" ht="21" customHeight="1" x14ac:dyDescent="0.3">
      <c r="B94" s="37" t="s">
        <v>70</v>
      </c>
      <c r="C94" s="32" t="s">
        <v>86</v>
      </c>
      <c r="D94" s="38"/>
      <c r="E94" s="33"/>
      <c r="F94" s="33"/>
      <c r="G94" s="33"/>
      <c r="H94" s="34"/>
      <c r="I94" s="33"/>
      <c r="J94" s="33"/>
      <c r="K94" s="35"/>
      <c r="L94" s="33"/>
      <c r="M94" s="33"/>
      <c r="N94" s="33"/>
      <c r="O94" s="33"/>
      <c r="P94" s="33"/>
      <c r="Q94" s="33"/>
      <c r="R94" s="33"/>
      <c r="S94" s="33"/>
      <c r="T94" s="36"/>
    </row>
    <row r="95" spans="2:20" s="1" customFormat="1" ht="21" customHeight="1" x14ac:dyDescent="0.3">
      <c r="B95" s="37" t="s">
        <v>71</v>
      </c>
      <c r="C95" s="32" t="s">
        <v>87</v>
      </c>
      <c r="D95" s="38"/>
      <c r="E95" s="33"/>
      <c r="F95" s="33"/>
      <c r="G95" s="33"/>
      <c r="H95" s="34"/>
      <c r="I95" s="33"/>
      <c r="J95" s="33"/>
      <c r="K95" s="35"/>
      <c r="L95" s="33"/>
      <c r="M95" s="33"/>
      <c r="N95" s="33"/>
      <c r="O95" s="33"/>
      <c r="P95" s="33"/>
      <c r="Q95" s="33"/>
      <c r="R95" s="33"/>
      <c r="S95" s="33"/>
      <c r="T95" s="36"/>
    </row>
    <row r="96" spans="2:20" s="1" customFormat="1" ht="21" customHeight="1" x14ac:dyDescent="0.3">
      <c r="B96" s="37" t="s">
        <v>72</v>
      </c>
      <c r="C96" s="33" t="s">
        <v>88</v>
      </c>
      <c r="D96" s="33"/>
      <c r="E96" s="33"/>
      <c r="F96" s="33"/>
      <c r="G96" s="33"/>
      <c r="H96" s="34"/>
      <c r="I96" s="33"/>
      <c r="J96" s="33"/>
      <c r="K96" s="35"/>
      <c r="L96" s="33"/>
      <c r="M96" s="33"/>
      <c r="N96" s="33"/>
      <c r="O96" s="33"/>
      <c r="P96" s="33"/>
      <c r="Q96" s="33"/>
      <c r="R96" s="33"/>
      <c r="S96" s="33"/>
      <c r="T96" s="36"/>
    </row>
    <row r="97" spans="2:20" s="1" customFormat="1" ht="21" customHeight="1" x14ac:dyDescent="0.3">
      <c r="B97" s="37" t="s">
        <v>73</v>
      </c>
      <c r="C97" s="33" t="s">
        <v>89</v>
      </c>
      <c r="D97" s="38"/>
      <c r="E97" s="33"/>
      <c r="F97" s="33"/>
      <c r="G97" s="33"/>
      <c r="H97" s="34"/>
      <c r="I97" s="33"/>
      <c r="J97" s="33"/>
      <c r="K97" s="35"/>
      <c r="L97" s="33"/>
      <c r="M97" s="33"/>
      <c r="N97" s="33"/>
      <c r="O97" s="33"/>
      <c r="P97" s="33"/>
      <c r="Q97" s="33"/>
      <c r="R97" s="33"/>
      <c r="S97" s="33"/>
      <c r="T97" s="36"/>
    </row>
    <row r="98" spans="2:20" s="1" customFormat="1" ht="21" customHeight="1" x14ac:dyDescent="0.3">
      <c r="B98" s="37" t="s">
        <v>74</v>
      </c>
      <c r="C98" s="33" t="s">
        <v>90</v>
      </c>
      <c r="D98" s="33"/>
      <c r="E98" s="33"/>
      <c r="F98" s="33"/>
      <c r="G98" s="33"/>
      <c r="H98" s="34"/>
      <c r="I98" s="33"/>
      <c r="J98" s="33"/>
      <c r="K98" s="35"/>
      <c r="L98" s="33"/>
      <c r="M98" s="33"/>
      <c r="N98" s="33"/>
      <c r="O98" s="33"/>
      <c r="P98" s="33"/>
      <c r="Q98" s="33"/>
      <c r="R98" s="33"/>
      <c r="S98" s="33"/>
      <c r="T98" s="36"/>
    </row>
    <row r="99" spans="2:20" s="1" customFormat="1" ht="21" customHeight="1" x14ac:dyDescent="0.3">
      <c r="B99" s="37" t="s">
        <v>75</v>
      </c>
      <c r="C99" s="33" t="s">
        <v>76</v>
      </c>
      <c r="D99" s="33"/>
      <c r="E99" s="33"/>
      <c r="F99" s="33"/>
      <c r="G99" s="33"/>
      <c r="H99" s="34"/>
      <c r="I99" s="33"/>
      <c r="J99" s="33"/>
      <c r="K99" s="35"/>
      <c r="L99" s="33"/>
      <c r="M99" s="33"/>
      <c r="N99" s="33"/>
      <c r="O99" s="33"/>
      <c r="P99" s="33"/>
      <c r="Q99" s="33"/>
      <c r="R99" s="33"/>
      <c r="S99" s="33"/>
      <c r="T99" s="36"/>
    </row>
    <row r="100" spans="2:20" s="1" customFormat="1" ht="26.55" customHeight="1" thickBot="1" x14ac:dyDescent="0.35">
      <c r="B100" s="39" t="s">
        <v>77</v>
      </c>
      <c r="C100" s="41"/>
      <c r="D100" s="41"/>
      <c r="E100" s="41"/>
      <c r="F100" s="41"/>
      <c r="G100" s="41"/>
      <c r="H100" s="42"/>
      <c r="I100" s="41"/>
      <c r="J100" s="41"/>
      <c r="K100" s="43"/>
      <c r="L100" s="41"/>
      <c r="M100" s="41"/>
      <c r="N100" s="41"/>
      <c r="O100" s="41"/>
      <c r="P100" s="41"/>
      <c r="Q100" s="41"/>
      <c r="R100" s="41"/>
      <c r="S100" s="41"/>
      <c r="T100" s="44"/>
    </row>
    <row r="101" spans="2:20" s="1" customFormat="1" x14ac:dyDescent="0.3">
      <c r="B101" s="2"/>
      <c r="K101" s="2"/>
    </row>
    <row r="102" spans="2:20" s="1" customFormat="1" x14ac:dyDescent="0.3">
      <c r="B102" s="2"/>
      <c r="K102" s="2"/>
    </row>
  </sheetData>
  <mergeCells count="230">
    <mergeCell ref="O28:R28"/>
    <mergeCell ref="O29:R29"/>
    <mergeCell ref="O30:R30"/>
    <mergeCell ref="O31:R31"/>
    <mergeCell ref="O32:R32"/>
    <mergeCell ref="O34:R34"/>
    <mergeCell ref="O35:R35"/>
    <mergeCell ref="O36:R36"/>
    <mergeCell ref="O38:R38"/>
    <mergeCell ref="B42:C42"/>
    <mergeCell ref="D42:J42"/>
    <mergeCell ref="L42:M42"/>
    <mergeCell ref="N42:P42"/>
    <mergeCell ref="Q42:R42"/>
    <mergeCell ref="S42:T42"/>
    <mergeCell ref="E29:N29"/>
    <mergeCell ref="E30:N30"/>
    <mergeCell ref="E31:N31"/>
    <mergeCell ref="E32:N32"/>
    <mergeCell ref="O39:R39"/>
    <mergeCell ref="D44:J44"/>
    <mergeCell ref="L44:M44"/>
    <mergeCell ref="N44:P44"/>
    <mergeCell ref="Q44:R44"/>
    <mergeCell ref="S44:T44"/>
    <mergeCell ref="D45:J45"/>
    <mergeCell ref="L45:M45"/>
    <mergeCell ref="N45:P45"/>
    <mergeCell ref="Q45:R45"/>
    <mergeCell ref="S45:T45"/>
    <mergeCell ref="D46:J46"/>
    <mergeCell ref="L46:M46"/>
    <mergeCell ref="N46:P46"/>
    <mergeCell ref="Q46:R46"/>
    <mergeCell ref="S46:T46"/>
    <mergeCell ref="D47:J47"/>
    <mergeCell ref="L47:M47"/>
    <mergeCell ref="N47:P47"/>
    <mergeCell ref="Q47:R47"/>
    <mergeCell ref="S47:T47"/>
    <mergeCell ref="D48:J48"/>
    <mergeCell ref="L48:M48"/>
    <mergeCell ref="N48:P48"/>
    <mergeCell ref="Q48:R48"/>
    <mergeCell ref="S48:T48"/>
    <mergeCell ref="D49:J49"/>
    <mergeCell ref="L49:M49"/>
    <mergeCell ref="N49:P49"/>
    <mergeCell ref="Q49:R49"/>
    <mergeCell ref="S49:T49"/>
    <mergeCell ref="D50:J50"/>
    <mergeCell ref="L50:M50"/>
    <mergeCell ref="N50:P50"/>
    <mergeCell ref="Q50:R50"/>
    <mergeCell ref="S50:T50"/>
    <mergeCell ref="D51:J51"/>
    <mergeCell ref="L51:M51"/>
    <mergeCell ref="N51:P51"/>
    <mergeCell ref="Q51:R51"/>
    <mergeCell ref="S51:T51"/>
    <mergeCell ref="D52:J52"/>
    <mergeCell ref="L52:M52"/>
    <mergeCell ref="N52:P52"/>
    <mergeCell ref="Q52:R52"/>
    <mergeCell ref="S52:T52"/>
    <mergeCell ref="D53:J53"/>
    <mergeCell ref="L53:M53"/>
    <mergeCell ref="N53:P53"/>
    <mergeCell ref="Q53:R53"/>
    <mergeCell ref="S53:T53"/>
    <mergeCell ref="D54:J54"/>
    <mergeCell ref="L54:M54"/>
    <mergeCell ref="N54:P54"/>
    <mergeCell ref="Q54:R54"/>
    <mergeCell ref="S54:T54"/>
    <mergeCell ref="D55:J55"/>
    <mergeCell ref="L55:M55"/>
    <mergeCell ref="N55:P55"/>
    <mergeCell ref="Q55:R55"/>
    <mergeCell ref="S55:T55"/>
    <mergeCell ref="D56:J56"/>
    <mergeCell ref="L56:M56"/>
    <mergeCell ref="N56:P56"/>
    <mergeCell ref="Q56:R56"/>
    <mergeCell ref="S56:T56"/>
    <mergeCell ref="D57:J57"/>
    <mergeCell ref="L57:M57"/>
    <mergeCell ref="N57:P57"/>
    <mergeCell ref="Q57:R57"/>
    <mergeCell ref="S57:T57"/>
    <mergeCell ref="D58:J58"/>
    <mergeCell ref="L58:M58"/>
    <mergeCell ref="N58:P58"/>
    <mergeCell ref="Q58:R58"/>
    <mergeCell ref="S58:T58"/>
    <mergeCell ref="D59:J59"/>
    <mergeCell ref="L59:M59"/>
    <mergeCell ref="N59:P59"/>
    <mergeCell ref="Q59:R59"/>
    <mergeCell ref="S59:T59"/>
    <mergeCell ref="D60:J60"/>
    <mergeCell ref="L60:M60"/>
    <mergeCell ref="N60:P60"/>
    <mergeCell ref="Q60:R60"/>
    <mergeCell ref="D61:J61"/>
    <mergeCell ref="L61:M61"/>
    <mergeCell ref="N61:P61"/>
    <mergeCell ref="Q61:R61"/>
    <mergeCell ref="S61:T61"/>
    <mergeCell ref="S60:T60"/>
    <mergeCell ref="D62:J62"/>
    <mergeCell ref="L62:M62"/>
    <mergeCell ref="N62:P62"/>
    <mergeCell ref="Q62:R62"/>
    <mergeCell ref="S62:T62"/>
    <mergeCell ref="D63:J63"/>
    <mergeCell ref="L63:M63"/>
    <mergeCell ref="N63:P63"/>
    <mergeCell ref="Q63:R63"/>
    <mergeCell ref="S63:T63"/>
    <mergeCell ref="L67:M67"/>
    <mergeCell ref="N67:P67"/>
    <mergeCell ref="Q67:R67"/>
    <mergeCell ref="S67:T67"/>
    <mergeCell ref="L64:M64"/>
    <mergeCell ref="N64:P64"/>
    <mergeCell ref="Q64:R64"/>
    <mergeCell ref="S64:T64"/>
    <mergeCell ref="D65:J65"/>
    <mergeCell ref="L65:M65"/>
    <mergeCell ref="N65:P65"/>
    <mergeCell ref="Q65:R65"/>
    <mergeCell ref="S65:T65"/>
    <mergeCell ref="D64:J64"/>
    <mergeCell ref="N78:P78"/>
    <mergeCell ref="Q78:R78"/>
    <mergeCell ref="S78:T78"/>
    <mergeCell ref="S80:T80"/>
    <mergeCell ref="D76:J76"/>
    <mergeCell ref="N71:P71"/>
    <mergeCell ref="Q71:R71"/>
    <mergeCell ref="S71:T71"/>
    <mergeCell ref="S70:T70"/>
    <mergeCell ref="D70:J70"/>
    <mergeCell ref="L70:M70"/>
    <mergeCell ref="N70:P70"/>
    <mergeCell ref="Q70:R70"/>
    <mergeCell ref="D71:J71"/>
    <mergeCell ref="L71:M71"/>
    <mergeCell ref="D73:J73"/>
    <mergeCell ref="L73:M73"/>
    <mergeCell ref="N73:P73"/>
    <mergeCell ref="Q73:R73"/>
    <mergeCell ref="S73:T73"/>
    <mergeCell ref="B88:T88"/>
    <mergeCell ref="S84:T84"/>
    <mergeCell ref="S85:T85"/>
    <mergeCell ref="S86:T86"/>
    <mergeCell ref="S81:T81"/>
    <mergeCell ref="S82:T82"/>
    <mergeCell ref="S83:T83"/>
    <mergeCell ref="D74:J74"/>
    <mergeCell ref="L74:M74"/>
    <mergeCell ref="N74:P74"/>
    <mergeCell ref="Q74:R74"/>
    <mergeCell ref="D75:J75"/>
    <mergeCell ref="L75:M75"/>
    <mergeCell ref="N75:P75"/>
    <mergeCell ref="Q75:R75"/>
    <mergeCell ref="S75:T75"/>
    <mergeCell ref="S74:T74"/>
    <mergeCell ref="D78:J78"/>
    <mergeCell ref="L78:M78"/>
    <mergeCell ref="D72:J72"/>
    <mergeCell ref="L72:M72"/>
    <mergeCell ref="N72:P72"/>
    <mergeCell ref="D68:J68"/>
    <mergeCell ref="B24:T24"/>
    <mergeCell ref="E26:N26"/>
    <mergeCell ref="E28:N28"/>
    <mergeCell ref="Q72:R72"/>
    <mergeCell ref="S72:T72"/>
    <mergeCell ref="Q68:R68"/>
    <mergeCell ref="S68:T68"/>
    <mergeCell ref="D69:J69"/>
    <mergeCell ref="L69:M69"/>
    <mergeCell ref="N69:P69"/>
    <mergeCell ref="Q69:R69"/>
    <mergeCell ref="S69:T69"/>
    <mergeCell ref="L68:M68"/>
    <mergeCell ref="N68:P68"/>
    <mergeCell ref="D66:J66"/>
    <mergeCell ref="L66:M66"/>
    <mergeCell ref="N66:P66"/>
    <mergeCell ref="Q66:R66"/>
    <mergeCell ref="S66:T66"/>
    <mergeCell ref="D67:J67"/>
    <mergeCell ref="L76:M76"/>
    <mergeCell ref="N76:P76"/>
    <mergeCell ref="Q76:R76"/>
    <mergeCell ref="S76:T76"/>
    <mergeCell ref="Q77:R77"/>
    <mergeCell ref="S77:T77"/>
    <mergeCell ref="D77:J77"/>
    <mergeCell ref="L77:M77"/>
    <mergeCell ref="N77:P77"/>
    <mergeCell ref="L3:T3"/>
    <mergeCell ref="D20:H20"/>
    <mergeCell ref="D18:H18"/>
    <mergeCell ref="D16:H16"/>
    <mergeCell ref="D14:H14"/>
    <mergeCell ref="D12:H12"/>
    <mergeCell ref="K20:S20"/>
    <mergeCell ref="K12:O12"/>
    <mergeCell ref="O40:R40"/>
    <mergeCell ref="J34:M34"/>
    <mergeCell ref="J35:M35"/>
    <mergeCell ref="J36:M36"/>
    <mergeCell ref="J38:M38"/>
    <mergeCell ref="J39:M39"/>
    <mergeCell ref="J40:M40"/>
    <mergeCell ref="O5:T5"/>
    <mergeCell ref="O6:T6"/>
    <mergeCell ref="O7:T7"/>
    <mergeCell ref="M4:N4"/>
    <mergeCell ref="M5:N5"/>
    <mergeCell ref="M6:N6"/>
    <mergeCell ref="M7:N7"/>
    <mergeCell ref="O26:R26"/>
    <mergeCell ref="B10:T10"/>
  </mergeCells>
  <phoneticPr fontId="3" type="noConversion"/>
  <hyperlinks>
    <hyperlink ref="O7" r:id="rId1" xr:uid="{D75273F1-C82A-448B-8859-9515A86A5FAB}"/>
    <hyperlink ref="D20" r:id="rId2" display="info@empresa.com" xr:uid="{E829B591-A1CF-48F6-877F-04F00F08A96E}"/>
  </hyperlinks>
  <printOptions horizontalCentered="1"/>
  <pageMargins left="0.27559055118110237" right="0.23622047244094491" top="0.33" bottom="0.27" header="0.15" footer="0.2"/>
  <pageSetup scale="35" orientation="portrait" horizontalDpi="4294967292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FORMATO I</vt:lpstr>
      <vt:lpstr>FORMATO II</vt:lpstr>
      <vt:lpstr>FORMATO III</vt:lpstr>
      <vt:lpstr>'FORMATO I'!Área_de_impresión</vt:lpstr>
      <vt:lpstr>'FORMATO II'!Área_de_impresión</vt:lpstr>
      <vt:lpstr>'FORMATO III'!Área_de_impresión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Velasquez</dc:creator>
  <cp:lastModifiedBy>EVELYN CONCHA</cp:lastModifiedBy>
  <cp:lastPrinted>2024-09-05T20:06:39Z</cp:lastPrinted>
  <dcterms:created xsi:type="dcterms:W3CDTF">2015-06-05T18:19:34Z</dcterms:created>
  <dcterms:modified xsi:type="dcterms:W3CDTF">2025-06-10T16:36:37Z</dcterms:modified>
</cp:coreProperties>
</file>